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orbach\Downloads\"/>
    </mc:Choice>
  </mc:AlternateContent>
  <xr:revisionPtr revIDLastSave="0" documentId="13_ncr:1_{45AB83D8-C101-49CB-84A7-C795EA57CA9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ошторис 2023" sheetId="1" r:id="rId1"/>
    <sheet name="Розрахунки 202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2" l="1"/>
  <c r="G97" i="2"/>
  <c r="G54" i="2"/>
  <c r="F59" i="2"/>
  <c r="F54" i="2"/>
  <c r="F48" i="2"/>
  <c r="F35" i="2"/>
  <c r="F30" i="2"/>
  <c r="F96" i="2" l="1"/>
  <c r="F95" i="2"/>
  <c r="F94" i="2"/>
  <c r="F89" i="2"/>
  <c r="F88" i="2"/>
  <c r="F87" i="2"/>
  <c r="F86" i="2"/>
  <c r="F84" i="2"/>
  <c r="F83" i="2"/>
  <c r="F82" i="2"/>
  <c r="F81" i="2"/>
  <c r="F77" i="2"/>
  <c r="F76" i="2"/>
  <c r="F75" i="2"/>
  <c r="F70" i="2"/>
  <c r="F69" i="2"/>
  <c r="F68" i="2"/>
  <c r="F66" i="2"/>
  <c r="F65" i="2"/>
  <c r="F64" i="2"/>
  <c r="F58" i="2"/>
  <c r="F57" i="2"/>
  <c r="F56" i="2"/>
  <c r="F53" i="2"/>
  <c r="F52" i="2"/>
  <c r="F51" i="2"/>
  <c r="F46" i="2"/>
  <c r="F45" i="2"/>
  <c r="F44" i="2"/>
  <c r="F43" i="2"/>
  <c r="F41" i="2"/>
  <c r="F40" i="2"/>
  <c r="F39" i="2"/>
  <c r="F38" i="2"/>
  <c r="F34" i="2"/>
  <c r="F33" i="2"/>
  <c r="F32" i="2"/>
  <c r="F29" i="2"/>
  <c r="F28" i="2"/>
  <c r="F27" i="2"/>
  <c r="F22" i="2"/>
  <c r="F21" i="2"/>
  <c r="F20" i="2"/>
  <c r="F18" i="2"/>
  <c r="F17" i="2"/>
  <c r="F16" i="2"/>
  <c r="F15" i="2"/>
  <c r="F14" i="2"/>
  <c r="D11" i="1"/>
  <c r="F72" i="2" l="1"/>
  <c r="D16" i="1"/>
  <c r="F24" i="2"/>
  <c r="D10" i="1" s="1"/>
  <c r="D12" i="1"/>
  <c r="F91" i="2"/>
  <c r="D14" i="1"/>
  <c r="D13" i="1"/>
  <c r="F78" i="2"/>
  <c r="D15" i="1"/>
  <c r="F97" i="2"/>
  <c r="F49" i="2" l="1"/>
  <c r="F92" i="2"/>
  <c r="F98" i="2" s="1"/>
  <c r="D17" i="1" s="1"/>
  <c r="D9" i="1" l="1"/>
  <c r="D18" i="1" s="1"/>
  <c r="F99" i="2"/>
</calcChain>
</file>

<file path=xl/sharedStrings.xml><?xml version="1.0" encoding="utf-8"?>
<sst xmlns="http://schemas.openxmlformats.org/spreadsheetml/2006/main" count="250" uniqueCount="144">
  <si>
    <t>Додаток 3 
до Договору № ______ від ___ ___ _____ року про виконання наукового дослідження і розробки за рахунок грантової підтримки</t>
  </si>
  <si>
    <t>КОШТОРИС ВИТРАТ ПРОЄКТУ</t>
  </si>
  <si>
    <t>(номер та назва Проєкту)</t>
  </si>
  <si>
    <t>№ з/п</t>
  </si>
  <si>
    <t>Найменування статті витрат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</si>
  <si>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</si>
  <si>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</si>
  <si>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</si>
  <si>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</si>
  <si>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</si>
  <si>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</si>
  <si>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1.4.</t>
  </si>
  <si>
    <t>1.5.</t>
  </si>
  <si>
    <t>Витрати на службові відрядження</t>
  </si>
  <si>
    <t>Інші витрати (за необхідності)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</si>
  <si>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</si>
  <si>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</si>
  <si>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</si>
  <si>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</si>
  <si>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</si>
  <si>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</si>
  <si>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</si>
  <si>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фінансування грантових проєктів</t>
  </si>
  <si>
    <t>Начальник управління грантового забезпечення Грантонадавача</t>
  </si>
  <si>
    <t>Додаток 3 .1.</t>
  </si>
  <si>
    <t>до Договору № ______ від ___ ___ _____ року про виконання наукового дослідження і розробки за рахунок грантової підтримки</t>
  </si>
  <si>
    <t xml:space="preserve">РОЗРАХУНКИ 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</si>
  <si>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</si>
  <si>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</si>
  <si>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</si>
  <si>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</si>
  <si>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</si>
  <si>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</si>
  <si>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</si>
  <si>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Виконавці проекту</t>
  </si>
  <si>
    <t>1.1.1.</t>
  </si>
  <si>
    <t>ПІБ, категорія персоналу/посада, науковий ступінь</t>
  </si>
  <si>
    <t>місяць</t>
  </si>
  <si>
    <t>Коротко описати функції</t>
  </si>
  <si>
    <t>1.1.2.</t>
  </si>
  <si>
    <t>1.1.3.</t>
  </si>
  <si>
    <t>1.1.4.</t>
  </si>
  <si>
    <t>1.1.5.</t>
  </si>
  <si>
    <t>…</t>
  </si>
  <si>
    <t>Допоміжний персонал</t>
  </si>
  <si>
    <t>1.1.6.</t>
  </si>
  <si>
    <t>1.1.7.</t>
  </si>
  <si>
    <t>1.1.8.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</si>
  <si>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</si>
  <si>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</si>
  <si>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</si>
  <si>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</si>
  <si>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1.3.1.</t>
  </si>
  <si>
    <t>Найменування</t>
  </si>
  <si>
    <t>шт./кг…</t>
  </si>
  <si>
    <t>Обґрунтування придбання, мета використання</t>
  </si>
  <si>
    <t>1.3.2.</t>
  </si>
  <si>
    <t>1.3.3.</t>
  </si>
  <si>
    <t>1.4.1.</t>
  </si>
  <si>
    <t xml:space="preserve">шт. </t>
  </si>
  <si>
    <t>Обґрунтування щодо необхідності придбання</t>
  </si>
  <si>
    <t>1.4.2.</t>
  </si>
  <si>
    <t>1.4.3.</t>
  </si>
  <si>
    <t>1.5.1.</t>
  </si>
  <si>
    <t>Відрядження 1: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</si>
  <si>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</si>
  <si>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t>доба*кількість осіб</t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</si>
  <si>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</si>
  <si>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Проїзд (зазначити вартість квитка)</t>
  </si>
  <si>
    <t>поїздка</t>
  </si>
  <si>
    <t>Інші витрати на відрядження (зазначити)</t>
  </si>
  <si>
    <t>1.5.2.</t>
  </si>
  <si>
    <t>Відрядження 2: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</si>
  <si>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</si>
  <si>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</si>
  <si>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1.5.3.</t>
  </si>
  <si>
    <t>Разом Витрати на службові відрядження</t>
  </si>
  <si>
    <t>Разом Прямі витрати</t>
  </si>
  <si>
    <t>2.</t>
  </si>
  <si>
    <t>2.1.</t>
  </si>
  <si>
    <t>Конкретна назва видатків</t>
  </si>
  <si>
    <t>Обгрунтування</t>
  </si>
  <si>
    <t>2.2.</t>
  </si>
  <si>
    <t>2.3.</t>
  </si>
  <si>
    <t>Разом Непрямі витрати</t>
  </si>
  <si>
    <t>3.</t>
  </si>
  <si>
    <t>3.1.</t>
  </si>
  <si>
    <t>3.2.</t>
  </si>
  <si>
    <t>3.3.</t>
  </si>
  <si>
    <t>Разом Інші витрати (за необхідності)</t>
  </si>
  <si>
    <t>4.</t>
  </si>
  <si>
    <t>4.1.</t>
  </si>
  <si>
    <t>4.1.1.</t>
  </si>
  <si>
    <t>4.1.1.1</t>
  </si>
  <si>
    <t>4.1.1.2.</t>
  </si>
  <si>
    <t>4.1.1.3.</t>
  </si>
  <si>
    <t>4.1.1.4.</t>
  </si>
  <si>
    <t>4.1.1.5.</t>
  </si>
  <si>
    <t>4.1.1.6.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</si>
  <si>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</t>
  </si>
  <si>
    <t>4.1.2.</t>
  </si>
  <si>
    <t>4.1.3.</t>
  </si>
  <si>
    <t>4.1.3.1.</t>
  </si>
  <si>
    <t>4.1.3.2.</t>
  </si>
  <si>
    <t>4.1.3.3.</t>
  </si>
  <si>
    <t>4.1.4.</t>
  </si>
  <si>
    <t>4.1.4.1.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</si>
  <si>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</si>
  <si>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</si>
  <si>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4.1.4.2.</t>
  </si>
  <si>
    <r>
      <rPr>
        <sz val="10"/>
        <color theme="1"/>
        <rFont val="Times New Roman"/>
        <family val="1"/>
        <charset val="204"/>
      </rPr>
      <t>Проживання</t>
    </r>
    <r>
      <rPr>
        <i/>
        <sz val="10"/>
        <color theme="1"/>
        <rFont val="Times New Roman"/>
        <family val="1"/>
        <charset val="204"/>
      </rPr>
      <t xml:space="preserve"> 
(зазначити кількість осіб та діб)</t>
    </r>
  </si>
  <si>
    <r>
      <rPr>
        <sz val="10"/>
        <color theme="1"/>
        <rFont val="Times New Roman"/>
        <family val="1"/>
        <charset val="204"/>
      </rPr>
      <t xml:space="preserve">Добові
</t>
    </r>
    <r>
      <rPr>
        <i/>
        <sz val="10"/>
        <color theme="1"/>
        <rFont val="Times New Roman"/>
        <family val="1"/>
        <charset val="204"/>
      </rPr>
      <t>(зазначити кількість осіб та діб)</t>
    </r>
  </si>
  <si>
    <t>4.1.4.3.</t>
  </si>
  <si>
    <t>4.2.</t>
  </si>
  <si>
    <t>4.2.1.</t>
  </si>
  <si>
    <t>4.2.2.</t>
  </si>
  <si>
    <t>4.2.3.</t>
  </si>
  <si>
    <t xml:space="preserve">Разом Непрямі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</si>
  <si>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</si>
  <si>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 (п. 7.4. Договору про виконання наукового дослідження і розробки за рахунок грантової підтримки).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</si>
  <si>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</si>
  <si>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</si>
  <si>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</si>
  <si>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</si>
  <si>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</t>
  </si>
  <si>
    <t>Непрямі витрати (не більше 15% від загального обсягу статті витрат "Прямі витрати")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</si>
  <si>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2023 року
М. П.</t>
  </si>
  <si>
    <t>на 2023 рік</t>
  </si>
  <si>
    <t>Матеріали, необхідні для виконання робіт, крім обладнання та устаткування</t>
  </si>
  <si>
    <t>Обладнання та устаткування</t>
  </si>
  <si>
    <r>
      <t xml:space="preserve">Непрямі витрати </t>
    </r>
    <r>
      <rPr>
        <sz val="10"/>
        <color theme="1"/>
        <rFont val="Times New Roman"/>
        <family val="1"/>
        <charset val="204"/>
      </rPr>
      <t>(не більше 15% від загального обсягу статті витрат "Прямі витрати")</t>
    </r>
  </si>
  <si>
    <r>
      <t>Витрати на виконання проєкту субвиконавцем (за необхідності) (</t>
    </r>
    <r>
      <rPr>
        <sz val="10"/>
        <color theme="1"/>
        <rFont val="Times New Roman"/>
        <family val="1"/>
        <charset val="204"/>
      </rPr>
      <t>сумарно не можуть  перевищувати 50% від загальної  вартості проєкту</t>
    </r>
    <r>
      <rPr>
        <b/>
        <sz val="10"/>
        <color theme="1"/>
        <rFont val="Times New Roman"/>
        <family val="1"/>
        <charset val="204"/>
      </rPr>
      <t xml:space="preserve">) </t>
    </r>
  </si>
  <si>
    <t>Начальник відділу контролю за реалізацією грантових проектів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</si>
  <si>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</si>
  <si>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 управління грантового забезпечення Грантонадавача</t>
  </si>
  <si>
    <t>до кошторису витрат Проєкту</t>
  </si>
  <si>
    <t>Непрямі витрати (не більше 15% від загального обсягу статті витрат "Прямі витрати" субвиконавця)</t>
  </si>
  <si>
    <t>Обґрунтування, дати, мета відрядження, місто, назва заходу, установи</t>
  </si>
  <si>
    <t>Разом Матеріали, необхідні для виконання робіт, крім обладнання та устаткування</t>
  </si>
  <si>
    <t>Разом Обладнання та устаткування</t>
  </si>
  <si>
    <t xml:space="preserve">Витрати на виконання Проєкту субвиконавцем  (сумарно не можуть  перевищувати 50% від загальної  вартості проєкту) </t>
  </si>
  <si>
    <t xml:space="preserve">Разом Витрати на виконання проєкту субвиконавцем </t>
  </si>
  <si>
    <t>Обсяг коштів, грн.</t>
  </si>
  <si>
    <t>ПОГОДЖЕНО
Керівник (посада) Грантонадавача
____________ __________________________                          (підпис)        (Власне ім'я та ПРІЗВИЩЕ)
«___» ____________ 2023 року
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</si>
</sst>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FFFEF"/>
        <bgColor rgb="FFEFFFEF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DBFECA"/>
        <bgColor rgb="FFDBFECA"/>
      </patternFill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16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wrapText="1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wrapText="1"/>
    </xf>
    <xf numFmtId="4" fontId="1" fillId="4" borderId="3" xfId="0" applyNumberFormat="1" applyFont="1" applyFill="1" applyBorder="1" applyAlignment="1">
      <alignment wrapText="1"/>
    </xf>
    <xf numFmtId="0" fontId="9" fillId="0" borderId="23" xfId="0" applyFont="1" applyBorder="1" applyAlignment="1">
      <alignment vertical="center" wrapText="1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1" fillId="0" borderId="23" xfId="0" applyFont="1" applyBorder="1" applyAlignment="1">
      <alignment wrapText="1"/>
    </xf>
    <xf numFmtId="4" fontId="1" fillId="4" borderId="26" xfId="0" applyNumberFormat="1" applyFont="1" applyFill="1" applyBorder="1" applyAlignment="1">
      <alignment wrapText="1"/>
    </xf>
    <xf numFmtId="0" fontId="1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wrapText="1"/>
    </xf>
    <xf numFmtId="9" fontId="8" fillId="0" borderId="29" xfId="0" applyNumberFormat="1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4" fontId="8" fillId="0" borderId="29" xfId="0" applyNumberFormat="1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9" fillId="0" borderId="23" xfId="0" applyFont="1" applyBorder="1" applyAlignment="1">
      <alignment wrapText="1"/>
    </xf>
    <xf numFmtId="14" fontId="1" fillId="0" borderId="22" xfId="0" applyNumberFormat="1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4" fontId="1" fillId="4" borderId="39" xfId="0" applyNumberFormat="1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4" fontId="8" fillId="5" borderId="29" xfId="0" applyNumberFormat="1" applyFont="1" applyFill="1" applyBorder="1" applyAlignment="1">
      <alignment wrapText="1"/>
    </xf>
    <xf numFmtId="0" fontId="1" fillId="5" borderId="43" xfId="0" applyFont="1" applyFill="1" applyBorder="1" applyAlignment="1">
      <alignment wrapText="1"/>
    </xf>
    <xf numFmtId="0" fontId="8" fillId="3" borderId="44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4" fontId="8" fillId="5" borderId="39" xfId="0" applyNumberFormat="1" applyFont="1" applyFill="1" applyBorder="1" applyAlignment="1">
      <alignment wrapText="1"/>
    </xf>
    <xf numFmtId="2" fontId="8" fillId="5" borderId="48" xfId="0" applyNumberFormat="1" applyFont="1" applyFill="1" applyBorder="1" applyAlignment="1">
      <alignment wrapText="1"/>
    </xf>
    <xf numFmtId="0" fontId="8" fillId="3" borderId="7" xfId="0" applyFont="1" applyFill="1" applyBorder="1" applyAlignment="1">
      <alignment wrapText="1"/>
    </xf>
    <xf numFmtId="0" fontId="1" fillId="0" borderId="5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4" fontId="8" fillId="2" borderId="29" xfId="0" applyNumberFormat="1" applyFont="1" applyFill="1" applyBorder="1" applyAlignment="1">
      <alignment wrapText="1"/>
    </xf>
    <xf numFmtId="0" fontId="1" fillId="2" borderId="43" xfId="0" applyFont="1" applyFill="1" applyBorder="1" applyAlignment="1">
      <alignment wrapText="1"/>
    </xf>
    <xf numFmtId="4" fontId="8" fillId="2" borderId="39" xfId="0" applyNumberFormat="1" applyFont="1" applyFill="1" applyBorder="1" applyAlignment="1">
      <alignment wrapText="1"/>
    </xf>
    <xf numFmtId="2" fontId="8" fillId="2" borderId="48" xfId="0" applyNumberFormat="1" applyFont="1" applyFill="1" applyBorder="1" applyAlignment="1">
      <alignment wrapText="1"/>
    </xf>
    <xf numFmtId="4" fontId="8" fillId="5" borderId="26" xfId="0" applyNumberFormat="1" applyFont="1" applyFill="1" applyBorder="1" applyAlignment="1">
      <alignment wrapText="1"/>
    </xf>
    <xf numFmtId="0" fontId="8" fillId="5" borderId="27" xfId="0" applyFont="1" applyFill="1" applyBorder="1" applyAlignment="1">
      <alignment wrapText="1"/>
    </xf>
    <xf numFmtId="4" fontId="8" fillId="4" borderId="29" xfId="0" applyNumberFormat="1" applyFont="1" applyFill="1" applyBorder="1" applyAlignment="1">
      <alignment wrapText="1"/>
    </xf>
    <xf numFmtId="0" fontId="8" fillId="0" borderId="55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left" wrapText="1"/>
    </xf>
    <xf numFmtId="0" fontId="4" fillId="0" borderId="46" xfId="0" applyFont="1" applyBorder="1" applyAlignment="1">
      <alignment horizontal="center" wrapText="1"/>
    </xf>
    <xf numFmtId="0" fontId="6" fillId="0" borderId="53" xfId="0" applyFont="1" applyBorder="1" applyAlignment="1">
      <alignment horizontal="left" wrapText="1"/>
    </xf>
    <xf numFmtId="4" fontId="4" fillId="2" borderId="56" xfId="0" applyNumberFormat="1" applyFont="1" applyFill="1" applyBorder="1" applyAlignment="1">
      <alignment horizontal="center" wrapText="1"/>
    </xf>
    <xf numFmtId="4" fontId="5" fillId="2" borderId="56" xfId="0" applyNumberFormat="1" applyFont="1" applyFill="1" applyBorder="1" applyAlignment="1">
      <alignment horizont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/>
    <xf numFmtId="0" fontId="4" fillId="0" borderId="53" xfId="0" applyFont="1" applyBorder="1" applyAlignment="1">
      <alignment horizontal="center" wrapText="1"/>
    </xf>
    <xf numFmtId="0" fontId="12" fillId="0" borderId="53" xfId="0" applyFont="1" applyBorder="1"/>
    <xf numFmtId="0" fontId="4" fillId="0" borderId="46" xfId="0" applyFont="1" applyBorder="1" applyAlignment="1">
      <alignment horizontal="center" vertical="top" wrapText="1"/>
    </xf>
    <xf numFmtId="0" fontId="12" fillId="0" borderId="46" xfId="0" applyFont="1" applyBorder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1" fillId="0" borderId="2" xfId="0" applyFont="1" applyBorder="1" applyAlignment="1">
      <alignment horizontal="center" wrapText="1"/>
    </xf>
    <xf numFmtId="0" fontId="3" fillId="0" borderId="2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/>
    <xf numFmtId="0" fontId="5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3" fillId="0" borderId="41" xfId="0" applyFont="1" applyBorder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11" fillId="0" borderId="35" xfId="0" applyFont="1" applyBorder="1" applyAlignment="1">
      <alignment horizontal="left" vertical="center" wrapText="1"/>
    </xf>
    <xf numFmtId="0" fontId="3" fillId="0" borderId="12" xfId="0" applyFont="1" applyBorder="1"/>
    <xf numFmtId="0" fontId="3" fillId="0" borderId="38" xfId="0" applyFont="1" applyBorder="1"/>
    <xf numFmtId="0" fontId="1" fillId="0" borderId="24" xfId="0" applyFont="1" applyBorder="1" applyAlignment="1">
      <alignment horizontal="left" wrapText="1"/>
    </xf>
    <xf numFmtId="0" fontId="3" fillId="0" borderId="15" xfId="0" applyFont="1" applyBorder="1"/>
    <xf numFmtId="0" fontId="3" fillId="0" borderId="25" xfId="0" applyFont="1" applyBorder="1"/>
    <xf numFmtId="0" fontId="8" fillId="0" borderId="17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0" fontId="1" fillId="0" borderId="34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31" xfId="0" applyFont="1" applyBorder="1"/>
    <xf numFmtId="0" fontId="7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4" fillId="0" borderId="2" xfId="0" applyFont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wrapText="1"/>
    </xf>
    <xf numFmtId="0" fontId="3" fillId="0" borderId="16" xfId="0" applyFont="1" applyBorder="1"/>
    <xf numFmtId="0" fontId="8" fillId="0" borderId="17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3" fillId="0" borderId="21" xfId="0" applyFont="1" applyBorder="1"/>
    <xf numFmtId="0" fontId="7" fillId="0" borderId="20" xfId="0" applyFont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3" fillId="0" borderId="33" xfId="0" applyFont="1" applyBorder="1"/>
    <xf numFmtId="0" fontId="8" fillId="5" borderId="40" xfId="0" applyFont="1" applyFill="1" applyBorder="1" applyAlignment="1">
      <alignment horizontal="left" wrapText="1"/>
    </xf>
    <xf numFmtId="0" fontId="3" fillId="0" borderId="42" xfId="0" applyFont="1" applyBorder="1"/>
    <xf numFmtId="0" fontId="8" fillId="3" borderId="17" xfId="0" applyFont="1" applyFill="1" applyBorder="1" applyAlignment="1">
      <alignment horizontal="center" wrapText="1"/>
    </xf>
    <xf numFmtId="0" fontId="8" fillId="5" borderId="45" xfId="0" applyFont="1" applyFill="1" applyBorder="1" applyAlignment="1">
      <alignment horizontal="left" wrapText="1"/>
    </xf>
    <xf numFmtId="0" fontId="3" fillId="0" borderId="46" xfId="0" applyFont="1" applyBorder="1"/>
    <xf numFmtId="0" fontId="3" fillId="0" borderId="47" xfId="0" applyFont="1" applyBorder="1"/>
    <xf numFmtId="0" fontId="1" fillId="0" borderId="49" xfId="0" applyFont="1" applyBorder="1" applyAlignment="1">
      <alignment horizontal="left" wrapText="1"/>
    </xf>
    <xf numFmtId="0" fontId="3" fillId="0" borderId="50" xfId="0" applyFont="1" applyBorder="1"/>
    <xf numFmtId="0" fontId="8" fillId="2" borderId="40" xfId="0" applyFont="1" applyFill="1" applyBorder="1" applyAlignment="1">
      <alignment horizontal="left" wrapText="1"/>
    </xf>
    <xf numFmtId="0" fontId="3" fillId="0" borderId="51" xfId="0" applyFont="1" applyBorder="1"/>
    <xf numFmtId="0" fontId="8" fillId="3" borderId="52" xfId="0" applyFont="1" applyFill="1" applyBorder="1" applyAlignment="1">
      <alignment horizontal="center" wrapText="1"/>
    </xf>
    <xf numFmtId="0" fontId="3" fillId="0" borderId="53" xfId="0" applyFont="1" applyBorder="1"/>
    <xf numFmtId="0" fontId="3" fillId="0" borderId="54" xfId="0" applyFont="1" applyBorder="1"/>
    <xf numFmtId="0" fontId="8" fillId="2" borderId="45" xfId="0" applyFont="1" applyFill="1" applyBorder="1" applyAlignment="1">
      <alignment horizontal="left" wrapText="1"/>
    </xf>
    <xf numFmtId="0" fontId="8" fillId="5" borderId="2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zoomScale="120" zoomScaleNormal="120" workbookViewId="0">
      <selection activeCell="G2" sqref="G2"/>
    </sheetView>
  </sheetViews>
  <sheetFormatPr defaultColWidth="12.625" defaultRowHeight="15" customHeight="1" x14ac:dyDescent="0.2"/>
  <cols>
    <col min="1" max="1" width="4.5" customWidth="1"/>
    <col min="2" max="2" width="34.625" customWidth="1"/>
    <col min="3" max="3" width="22.75" customWidth="1"/>
    <col min="4" max="4" width="4.875" customWidth="1"/>
    <col min="5" max="5" width="19.875" customWidth="1"/>
    <col min="6" max="25" width="7.625" customWidth="1"/>
  </cols>
  <sheetData>
    <row r="1" spans="1:25" ht="60.75" customHeight="1" x14ac:dyDescent="0.25">
      <c r="A1" s="1"/>
      <c r="B1" s="2"/>
      <c r="C1" s="84" t="s">
        <v>0</v>
      </c>
      <c r="D1" s="79"/>
      <c r="E1" s="7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08" customHeight="1" x14ac:dyDescent="0.25">
      <c r="A2" s="85" t="s">
        <v>126</v>
      </c>
      <c r="B2" s="86"/>
      <c r="C2" s="87" t="s">
        <v>143</v>
      </c>
      <c r="D2" s="86"/>
      <c r="E2" s="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25">
      <c r="A3" s="88" t="s">
        <v>1</v>
      </c>
      <c r="B3" s="79"/>
      <c r="C3" s="79"/>
      <c r="D3" s="79"/>
      <c r="E3" s="7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5.75" customHeight="1" x14ac:dyDescent="0.25">
      <c r="A4" s="89"/>
      <c r="B4" s="90"/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25">
      <c r="A5" s="91" t="s">
        <v>2</v>
      </c>
      <c r="B5" s="92"/>
      <c r="C5" s="92"/>
      <c r="D5" s="92"/>
      <c r="E5" s="9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.75" customHeight="1" x14ac:dyDescent="0.25">
      <c r="A6" s="88" t="s">
        <v>127</v>
      </c>
      <c r="B6" s="79"/>
      <c r="C6" s="79"/>
      <c r="D6" s="79"/>
      <c r="E6" s="7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25">
      <c r="A7" s="1"/>
      <c r="B7" s="2"/>
      <c r="C7" s="2"/>
      <c r="D7" s="2"/>
      <c r="E7" s="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25">
      <c r="A8" s="6" t="s">
        <v>3</v>
      </c>
      <c r="B8" s="93" t="s">
        <v>4</v>
      </c>
      <c r="C8" s="94"/>
      <c r="D8" s="77" t="s">
        <v>142</v>
      </c>
      <c r="E8" s="7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25">
      <c r="A9" s="7">
        <v>1</v>
      </c>
      <c r="B9" s="95" t="s">
        <v>5</v>
      </c>
      <c r="C9" s="94"/>
      <c r="D9" s="76">
        <f>'Розрахунки 2023'!F49</f>
        <v>0</v>
      </c>
      <c r="E9" s="7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25">
      <c r="A10" s="8" t="s">
        <v>6</v>
      </c>
      <c r="B10" s="96" t="s">
        <v>7</v>
      </c>
      <c r="C10" s="94"/>
      <c r="D10" s="75">
        <f>'Розрахунки 2023'!F24</f>
        <v>0</v>
      </c>
      <c r="E10" s="7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25">
      <c r="A11" s="9" t="s">
        <v>8</v>
      </c>
      <c r="B11" s="96" t="s">
        <v>9</v>
      </c>
      <c r="C11" s="94"/>
      <c r="D11" s="75">
        <f>'Розрахунки 2023'!F25</f>
        <v>0</v>
      </c>
      <c r="E11" s="7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customHeight="1" x14ac:dyDescent="0.25">
      <c r="A12" s="9" t="s">
        <v>10</v>
      </c>
      <c r="B12" s="96" t="s">
        <v>128</v>
      </c>
      <c r="C12" s="94"/>
      <c r="D12" s="75">
        <f>'Розрахунки 2023'!F30</f>
        <v>0</v>
      </c>
      <c r="E12" s="7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25">
      <c r="A13" s="9" t="s">
        <v>11</v>
      </c>
      <c r="B13" s="96" t="s">
        <v>129</v>
      </c>
      <c r="C13" s="94"/>
      <c r="D13" s="75">
        <f>'Розрахунки 2023'!F35</f>
        <v>0</v>
      </c>
      <c r="E13" s="7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25">
      <c r="A14" s="9" t="s">
        <v>12</v>
      </c>
      <c r="B14" s="96" t="s">
        <v>13</v>
      </c>
      <c r="C14" s="94"/>
      <c r="D14" s="75">
        <f>'Розрахунки 2023'!F48</f>
        <v>0</v>
      </c>
      <c r="E14" s="7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7" customHeight="1" x14ac:dyDescent="0.25">
      <c r="A15" s="7">
        <v>2</v>
      </c>
      <c r="B15" s="95" t="s">
        <v>130</v>
      </c>
      <c r="C15" s="94"/>
      <c r="D15" s="76">
        <f>'Розрахунки 2023'!F54</f>
        <v>0</v>
      </c>
      <c r="E15" s="7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25">
      <c r="A16" s="7">
        <v>3</v>
      </c>
      <c r="B16" s="95" t="s">
        <v>14</v>
      </c>
      <c r="C16" s="94"/>
      <c r="D16" s="76">
        <f>'Розрахунки 2023'!F59</f>
        <v>0</v>
      </c>
      <c r="E16" s="76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6.25" customHeight="1" x14ac:dyDescent="0.25">
      <c r="A17" s="7">
        <v>4</v>
      </c>
      <c r="B17" s="95" t="s">
        <v>131</v>
      </c>
      <c r="C17" s="97"/>
      <c r="D17" s="76">
        <f>'Розрахунки 2023'!F98</f>
        <v>0</v>
      </c>
      <c r="E17" s="7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 x14ac:dyDescent="0.25">
      <c r="A18" s="96" t="s">
        <v>15</v>
      </c>
      <c r="B18" s="94"/>
      <c r="C18" s="94"/>
      <c r="D18" s="75">
        <f>D17+D16+D15+D9</f>
        <v>0</v>
      </c>
      <c r="E18" s="7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6.25" customHeight="1" x14ac:dyDescent="0.25">
      <c r="A19" s="10"/>
      <c r="B19" s="4"/>
      <c r="C19" s="4"/>
      <c r="D19" s="4"/>
      <c r="E19" s="4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25.5" customHeight="1" x14ac:dyDescent="0.2">
      <c r="A20" s="78" t="s">
        <v>16</v>
      </c>
      <c r="B20" s="79"/>
      <c r="C20" s="98"/>
      <c r="D20" s="90"/>
      <c r="E20" s="6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1.75" customHeight="1" x14ac:dyDescent="0.2">
      <c r="A21" s="12"/>
      <c r="B21" s="11"/>
      <c r="C21" s="99" t="s">
        <v>17</v>
      </c>
      <c r="D21" s="79"/>
      <c r="E21" s="70" t="s">
        <v>18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5.75" customHeight="1" x14ac:dyDescent="0.2">
      <c r="A22" s="78" t="s">
        <v>19</v>
      </c>
      <c r="B22" s="79"/>
      <c r="C22" s="98"/>
      <c r="D22" s="90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5.75" customHeight="1" x14ac:dyDescent="0.2">
      <c r="A23" s="12"/>
      <c r="B23" s="11"/>
      <c r="C23" s="100" t="s">
        <v>17</v>
      </c>
      <c r="D23" s="79"/>
      <c r="E23" s="12" t="s">
        <v>18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5.75" customHeight="1" x14ac:dyDescent="0.2">
      <c r="A24" s="12"/>
      <c r="B24" s="11" t="s">
        <v>20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3.25" customHeight="1" x14ac:dyDescent="0.2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7" customHeight="1" x14ac:dyDescent="0.25">
      <c r="A26" s="78" t="s">
        <v>21</v>
      </c>
      <c r="B26" s="79"/>
      <c r="C26" s="80"/>
      <c r="D26" s="81"/>
      <c r="E26" s="72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" customHeight="1" x14ac:dyDescent="0.2">
      <c r="A27" s="12"/>
      <c r="B27" s="11"/>
      <c r="C27" s="100" t="s">
        <v>17</v>
      </c>
      <c r="D27" s="79"/>
      <c r="E27" s="73" t="s">
        <v>18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27.75" customHeight="1" x14ac:dyDescent="0.25">
      <c r="A28" s="78" t="s">
        <v>132</v>
      </c>
      <c r="B28" s="79"/>
      <c r="C28" s="80"/>
      <c r="D28" s="81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5" customHeight="1" x14ac:dyDescent="0.2">
      <c r="A29" s="12"/>
      <c r="B29" s="11"/>
      <c r="C29" s="100" t="s">
        <v>17</v>
      </c>
      <c r="D29" s="79"/>
      <c r="E29" s="73" t="s">
        <v>18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26.25" customHeight="1" x14ac:dyDescent="0.25">
      <c r="A30" s="78" t="s">
        <v>22</v>
      </c>
      <c r="B30" s="79"/>
      <c r="C30" s="80"/>
      <c r="D30" s="81"/>
      <c r="E30" s="7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23.25" customHeight="1" x14ac:dyDescent="0.2">
      <c r="A31" s="12"/>
      <c r="B31" s="11"/>
      <c r="C31" s="100" t="s">
        <v>17</v>
      </c>
      <c r="D31" s="79"/>
      <c r="E31" s="73" t="s">
        <v>18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24.75" customHeight="1" x14ac:dyDescent="0.25">
      <c r="A32" s="78" t="s">
        <v>23</v>
      </c>
      <c r="B32" s="79"/>
      <c r="C32" s="80"/>
      <c r="D32" s="81"/>
      <c r="E32" s="7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23.25" customHeight="1" x14ac:dyDescent="0.25">
      <c r="A33" s="12"/>
      <c r="B33" s="11"/>
      <c r="C33" s="82" t="s">
        <v>17</v>
      </c>
      <c r="D33" s="83"/>
      <c r="E33" s="71" t="s">
        <v>18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50.25" customHeight="1" x14ac:dyDescent="0.25">
      <c r="A34" s="78" t="s">
        <v>133</v>
      </c>
      <c r="B34" s="79"/>
      <c r="C34" s="80"/>
      <c r="D34" s="81"/>
      <c r="E34" s="7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25">
      <c r="A35" s="12"/>
      <c r="B35" s="11"/>
      <c r="C35" s="82" t="s">
        <v>17</v>
      </c>
      <c r="D35" s="83"/>
      <c r="E35" s="71" t="s">
        <v>18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52.5" customHeight="1" x14ac:dyDescent="0.25">
      <c r="A36" s="78" t="s">
        <v>134</v>
      </c>
      <c r="B36" s="79"/>
      <c r="C36" s="80"/>
      <c r="D36" s="81"/>
      <c r="E36" s="7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5">
      <c r="A37" s="10"/>
      <c r="B37" s="4"/>
      <c r="C37" s="82" t="s">
        <v>17</v>
      </c>
      <c r="D37" s="83"/>
      <c r="E37" s="71" t="s">
        <v>18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25">
      <c r="A38" s="10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5">
      <c r="A39" s="10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5">
      <c r="A40" s="1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25">
      <c r="A41" s="10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5">
      <c r="A42" s="10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5">
      <c r="A43" s="10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5">
      <c r="A44" s="10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5">
      <c r="A45" s="1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25">
      <c r="A46" s="10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5">
      <c r="A47" s="10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5">
      <c r="A48" s="10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5">
      <c r="A49" s="10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5">
      <c r="A50" s="1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5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5">
      <c r="A52" s="1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5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5">
      <c r="A54" s="1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5">
      <c r="A55" s="10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5">
      <c r="A56" s="10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5">
      <c r="A57" s="10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5">
      <c r="A58" s="10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5">
      <c r="A59" s="10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5">
      <c r="A60" s="1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5">
      <c r="A61" s="10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5">
      <c r="A62" s="1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5">
      <c r="A63" s="10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5">
      <c r="A64" s="10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5">
      <c r="A65" s="10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5">
      <c r="A66" s="10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5">
      <c r="A67" s="10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5">
      <c r="A68" s="10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5">
      <c r="A69" s="10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5">
      <c r="A70" s="1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5">
      <c r="A71" s="10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5">
      <c r="A72" s="10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5">
      <c r="A73" s="10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5">
      <c r="A74" s="10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5">
      <c r="A75" s="10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5">
      <c r="A76" s="10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5">
      <c r="A77" s="10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5">
      <c r="A78" s="1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5">
      <c r="A79" s="1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5">
      <c r="A80" s="1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5">
      <c r="A81" s="1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5">
      <c r="A82" s="1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5">
      <c r="A83" s="1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5">
      <c r="A84" s="10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5">
      <c r="A85" s="10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5">
      <c r="A86" s="1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5">
      <c r="A87" s="1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5">
      <c r="A88" s="10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5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5">
      <c r="A90" s="10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5">
      <c r="A91" s="10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5">
      <c r="A92" s="10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5">
      <c r="A93" s="10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5">
      <c r="A94" s="10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5">
      <c r="A95" s="10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5">
      <c r="A96" s="10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5">
      <c r="A97" s="10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5">
      <c r="A98" s="10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5">
      <c r="A99" s="10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5">
      <c r="A100" s="10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5">
      <c r="A101" s="10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5">
      <c r="A102" s="10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5">
      <c r="A103" s="10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5">
      <c r="A104" s="10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5">
      <c r="A105" s="10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5">
      <c r="A106" s="10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5">
      <c r="A107" s="10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5">
      <c r="A108" s="10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5">
      <c r="A109" s="1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5">
      <c r="A110" s="10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25">
      <c r="A111" s="10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25">
      <c r="A112" s="10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5">
      <c r="A113" s="10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5">
      <c r="A114" s="10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5">
      <c r="A115" s="1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5">
      <c r="A116" s="1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5">
      <c r="A117" s="10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5">
      <c r="A118" s="10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5">
      <c r="A119" s="10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5">
      <c r="A120" s="10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5">
      <c r="A121" s="10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5">
      <c r="A122" s="10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5">
      <c r="A123" s="10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5">
      <c r="A124" s="10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5">
      <c r="A125" s="10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5">
      <c r="A126" s="10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5">
      <c r="A127" s="10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5">
      <c r="A128" s="10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5">
      <c r="A129" s="10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5">
      <c r="A130" s="10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5">
      <c r="A131" s="10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5">
      <c r="A132" s="10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5">
      <c r="A133" s="10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5">
      <c r="A134" s="10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5">
      <c r="A135" s="10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5">
      <c r="A136" s="10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5">
      <c r="A137" s="10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5">
      <c r="A138" s="10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5">
      <c r="A139" s="10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5">
      <c r="A140" s="10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5">
      <c r="A141" s="10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5">
      <c r="A142" s="10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5">
      <c r="A143" s="10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5">
      <c r="A144" s="10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5">
      <c r="A145" s="10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5">
      <c r="A146" s="10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5">
      <c r="A147" s="10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5">
      <c r="A148" s="1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5">
      <c r="A149" s="10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5">
      <c r="A150" s="10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5">
      <c r="A151" s="10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5">
      <c r="A152" s="10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5">
      <c r="A153" s="10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5">
      <c r="A154" s="10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5">
      <c r="A155" s="10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5">
      <c r="A156" s="10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5">
      <c r="A157" s="10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5">
      <c r="A158" s="10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5">
      <c r="A159" s="10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5">
      <c r="A160" s="10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5">
      <c r="A161" s="10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5">
      <c r="A162" s="10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5">
      <c r="A163" s="10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5">
      <c r="A164" s="10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5">
      <c r="A165" s="1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5">
      <c r="A166" s="1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5">
      <c r="A167" s="10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5">
      <c r="A168" s="1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5">
      <c r="A169" s="1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5">
      <c r="A170" s="1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5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5">
      <c r="A172" s="10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5">
      <c r="A173" s="1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5">
      <c r="A174" s="10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5">
      <c r="A175" s="1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5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5">
      <c r="A177" s="1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5">
      <c r="A178" s="1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5">
      <c r="A179" s="1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5">
      <c r="A180" s="1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5">
      <c r="A181" s="1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5">
      <c r="A182" s="1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5">
      <c r="A183" s="1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5">
      <c r="A184" s="1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5">
      <c r="A185" s="1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5">
      <c r="A186" s="1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5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5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5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5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5">
      <c r="A191" s="1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5">
      <c r="A192" s="1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5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5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5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5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5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5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5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5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5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5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5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5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5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5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5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5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5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5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5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5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5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5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5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5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5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5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5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5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5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5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5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5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5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5">
      <c r="A226" s="1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5">
      <c r="A227" s="1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5">
      <c r="A228" s="1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5">
      <c r="A229" s="1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5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5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5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5">
      <c r="A233" s="1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5">
      <c r="A234" s="1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5">
      <c r="A235" s="1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5">
      <c r="A236" s="1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5">
      <c r="A237" s="1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5">
      <c r="A238" s="1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5">
      <c r="A239" s="1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5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5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5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5">
      <c r="A243" s="1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5">
      <c r="A244" s="1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5">
      <c r="A245" s="1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5">
      <c r="A246" s="1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5">
      <c r="A247" s="1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5">
      <c r="A248" s="1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5">
      <c r="A249" s="1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5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5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5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5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5">
      <c r="A254" s="1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5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5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5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5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5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5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5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5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5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5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5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5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5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5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5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5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5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5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5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5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5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5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5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5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5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5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5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5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5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5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5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5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5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5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5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5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5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5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5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5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5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5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5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5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5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5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5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5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5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5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5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5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5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5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5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5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5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5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5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5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5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5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5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5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5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5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5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5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5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5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5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5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5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5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5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5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5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5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5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5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5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5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5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5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5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5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5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5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5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5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5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5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5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5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5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5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5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5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5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5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5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5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5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5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5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5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5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5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5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5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5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5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5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5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5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5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5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5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5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5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5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5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5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5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5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5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5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5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5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5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5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5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5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5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5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5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5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5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5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5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25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25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75" customHeight="1" x14ac:dyDescent="0.25">
      <c r="A1000" s="10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53">
    <mergeCell ref="C35:D35"/>
    <mergeCell ref="A34:B34"/>
    <mergeCell ref="A32:B32"/>
    <mergeCell ref="C32:D32"/>
    <mergeCell ref="C33:D33"/>
    <mergeCell ref="C29:D29"/>
    <mergeCell ref="A30:B30"/>
    <mergeCell ref="C30:D30"/>
    <mergeCell ref="C31:D31"/>
    <mergeCell ref="C34:D34"/>
    <mergeCell ref="C23:D23"/>
    <mergeCell ref="A26:B26"/>
    <mergeCell ref="C26:D26"/>
    <mergeCell ref="C27:D27"/>
    <mergeCell ref="A28:B28"/>
    <mergeCell ref="C28:D28"/>
    <mergeCell ref="A18:C18"/>
    <mergeCell ref="A20:B20"/>
    <mergeCell ref="C20:D20"/>
    <mergeCell ref="C21:D21"/>
    <mergeCell ref="A22:B22"/>
    <mergeCell ref="C22:D22"/>
    <mergeCell ref="D18:E18"/>
    <mergeCell ref="B13:C13"/>
    <mergeCell ref="B14:C14"/>
    <mergeCell ref="B15:C15"/>
    <mergeCell ref="B16:C16"/>
    <mergeCell ref="B17:C17"/>
    <mergeCell ref="A36:B36"/>
    <mergeCell ref="C36:D36"/>
    <mergeCell ref="C37:D37"/>
    <mergeCell ref="C1:E1"/>
    <mergeCell ref="A2:B2"/>
    <mergeCell ref="C2:E2"/>
    <mergeCell ref="A3:E3"/>
    <mergeCell ref="A4:E4"/>
    <mergeCell ref="A5:E5"/>
    <mergeCell ref="A6:E6"/>
    <mergeCell ref="B8:C8"/>
    <mergeCell ref="B9:C9"/>
    <mergeCell ref="B10:C10"/>
    <mergeCell ref="B11:C11"/>
    <mergeCell ref="B12:C12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</mergeCells>
  <pageMargins left="0.51" right="0.5" top="0.51" bottom="0.5" header="0" footer="0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65" workbookViewId="0">
      <selection activeCell="J94" sqref="J94"/>
    </sheetView>
  </sheetViews>
  <sheetFormatPr defaultColWidth="12.625" defaultRowHeight="15" customHeight="1" x14ac:dyDescent="0.2"/>
  <cols>
    <col min="1" max="1" width="7" customWidth="1"/>
    <col min="2" max="2" width="23.5" customWidth="1"/>
    <col min="3" max="3" width="7.875" customWidth="1"/>
    <col min="4" max="4" width="7.5" customWidth="1"/>
    <col min="5" max="5" width="10.125" customWidth="1"/>
    <col min="6" max="6" width="11.625" customWidth="1"/>
    <col min="7" max="7" width="20.625" customWidth="1"/>
    <col min="8" max="26" width="7.625" customWidth="1"/>
  </cols>
  <sheetData>
    <row r="1" spans="1:26" x14ac:dyDescent="0.25">
      <c r="A1" s="2"/>
      <c r="B1" s="2"/>
      <c r="C1" s="2"/>
      <c r="D1" s="2"/>
      <c r="E1" s="3"/>
      <c r="F1" s="3"/>
      <c r="G1" s="3" t="s">
        <v>24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2.75" customHeight="1" x14ac:dyDescent="0.25">
      <c r="A2" s="2"/>
      <c r="B2" s="2"/>
      <c r="C2" s="2"/>
      <c r="D2" s="2"/>
      <c r="E2" s="84" t="s">
        <v>25</v>
      </c>
      <c r="F2" s="79"/>
      <c r="G2" s="7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88" t="s">
        <v>26</v>
      </c>
      <c r="B3" s="79"/>
      <c r="C3" s="79"/>
      <c r="D3" s="79"/>
      <c r="E3" s="79"/>
      <c r="F3" s="79"/>
      <c r="G3" s="7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88" t="s">
        <v>135</v>
      </c>
      <c r="B4" s="79"/>
      <c r="C4" s="79"/>
      <c r="D4" s="79"/>
      <c r="E4" s="79"/>
      <c r="F4" s="79"/>
      <c r="G4" s="7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89"/>
      <c r="B5" s="90"/>
      <c r="C5" s="90"/>
      <c r="D5" s="90"/>
      <c r="E5" s="90"/>
      <c r="F5" s="90"/>
      <c r="G5" s="9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91" t="s">
        <v>2</v>
      </c>
      <c r="B6" s="92"/>
      <c r="C6" s="92"/>
      <c r="D6" s="92"/>
      <c r="E6" s="92"/>
      <c r="F6" s="92"/>
      <c r="G6" s="9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88" t="s">
        <v>127</v>
      </c>
      <c r="B7" s="88"/>
      <c r="C7" s="88"/>
      <c r="D7" s="88"/>
      <c r="E7" s="88"/>
      <c r="F7" s="88"/>
      <c r="G7" s="8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x14ac:dyDescent="0.25">
      <c r="A9" s="14" t="s">
        <v>3</v>
      </c>
      <c r="B9" s="15" t="s">
        <v>4</v>
      </c>
      <c r="C9" s="15" t="s">
        <v>27</v>
      </c>
      <c r="D9" s="15" t="s">
        <v>28</v>
      </c>
      <c r="E9" s="15" t="s">
        <v>29</v>
      </c>
      <c r="F9" s="15" t="s">
        <v>30</v>
      </c>
      <c r="G9" s="16" t="s">
        <v>31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17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9">
        <v>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x14ac:dyDescent="0.2">
      <c r="A11" s="20" t="s">
        <v>32</v>
      </c>
      <c r="B11" s="121" t="s">
        <v>33</v>
      </c>
      <c r="C11" s="110"/>
      <c r="D11" s="110"/>
      <c r="E11" s="110"/>
      <c r="F11" s="110"/>
      <c r="G11" s="122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4.25" x14ac:dyDescent="0.2">
      <c r="A12" s="22" t="s">
        <v>6</v>
      </c>
      <c r="B12" s="123" t="s">
        <v>7</v>
      </c>
      <c r="C12" s="113"/>
      <c r="D12" s="113"/>
      <c r="E12" s="113"/>
      <c r="F12" s="113"/>
      <c r="G12" s="114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24" t="s">
        <v>34</v>
      </c>
      <c r="B13" s="94"/>
      <c r="C13" s="94"/>
      <c r="D13" s="94"/>
      <c r="E13" s="94"/>
      <c r="F13" s="94"/>
      <c r="G13" s="125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9" x14ac:dyDescent="0.25">
      <c r="A14" s="23" t="s">
        <v>35</v>
      </c>
      <c r="B14" s="24" t="s">
        <v>36</v>
      </c>
      <c r="C14" s="25" t="s">
        <v>37</v>
      </c>
      <c r="D14" s="26"/>
      <c r="E14" s="27"/>
      <c r="F14" s="28">
        <f t="shared" ref="F14:F18" si="0">D14*E14</f>
        <v>0</v>
      </c>
      <c r="G14" s="29" t="s">
        <v>38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3" t="s">
        <v>39</v>
      </c>
      <c r="B15" s="24"/>
      <c r="C15" s="25" t="s">
        <v>37</v>
      </c>
      <c r="D15" s="26"/>
      <c r="E15" s="27"/>
      <c r="F15" s="28">
        <f t="shared" si="0"/>
        <v>0</v>
      </c>
      <c r="G15" s="2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3" t="s">
        <v>40</v>
      </c>
      <c r="B16" s="24"/>
      <c r="C16" s="25" t="s">
        <v>37</v>
      </c>
      <c r="D16" s="26"/>
      <c r="E16" s="27"/>
      <c r="F16" s="28">
        <f t="shared" si="0"/>
        <v>0</v>
      </c>
      <c r="G16" s="2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3" t="s">
        <v>41</v>
      </c>
      <c r="B17" s="24"/>
      <c r="C17" s="25" t="s">
        <v>37</v>
      </c>
      <c r="D17" s="26"/>
      <c r="E17" s="27"/>
      <c r="F17" s="28">
        <f t="shared" si="0"/>
        <v>0</v>
      </c>
      <c r="G17" s="2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3" t="s">
        <v>42</v>
      </c>
      <c r="B18" s="24"/>
      <c r="C18" s="25" t="s">
        <v>37</v>
      </c>
      <c r="D18" s="26"/>
      <c r="E18" s="27"/>
      <c r="F18" s="28">
        <f t="shared" si="0"/>
        <v>0</v>
      </c>
      <c r="G18" s="29" t="s">
        <v>43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124" t="s">
        <v>44</v>
      </c>
      <c r="B19" s="94"/>
      <c r="C19" s="94"/>
      <c r="D19" s="94"/>
      <c r="E19" s="94"/>
      <c r="F19" s="94"/>
      <c r="G19" s="12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3" t="s">
        <v>45</v>
      </c>
      <c r="B20" s="30"/>
      <c r="C20" s="25" t="s">
        <v>37</v>
      </c>
      <c r="D20" s="26"/>
      <c r="E20" s="27"/>
      <c r="F20" s="28">
        <f t="shared" ref="F20:F22" si="1">D20*E20</f>
        <v>0</v>
      </c>
      <c r="G20" s="2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23" t="s">
        <v>46</v>
      </c>
      <c r="B21" s="30"/>
      <c r="C21" s="25" t="s">
        <v>37</v>
      </c>
      <c r="D21" s="26"/>
      <c r="E21" s="27"/>
      <c r="F21" s="28">
        <f t="shared" si="1"/>
        <v>0</v>
      </c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3" t="s">
        <v>47</v>
      </c>
      <c r="B22" s="31"/>
      <c r="C22" s="25" t="s">
        <v>37</v>
      </c>
      <c r="D22" s="26"/>
      <c r="E22" s="27"/>
      <c r="F22" s="28">
        <f t="shared" si="1"/>
        <v>0</v>
      </c>
      <c r="G22" s="32" t="s">
        <v>43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6" t="s">
        <v>48</v>
      </c>
      <c r="B23" s="94"/>
      <c r="C23" s="94"/>
      <c r="D23" s="94"/>
      <c r="E23" s="94"/>
      <c r="F23" s="94"/>
      <c r="G23" s="12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109" t="s">
        <v>49</v>
      </c>
      <c r="B24" s="110"/>
      <c r="C24" s="110"/>
      <c r="D24" s="110"/>
      <c r="E24" s="111"/>
      <c r="F24" s="33">
        <f>SUM(F14:F22)</f>
        <v>0</v>
      </c>
      <c r="G24" s="3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6.25" customHeight="1" x14ac:dyDescent="0.2">
      <c r="A25" s="35" t="s">
        <v>8</v>
      </c>
      <c r="B25" s="36" t="s">
        <v>9</v>
      </c>
      <c r="C25" s="37" t="s">
        <v>50</v>
      </c>
      <c r="D25" s="38" t="s">
        <v>51</v>
      </c>
      <c r="E25" s="38" t="s">
        <v>51</v>
      </c>
      <c r="F25" s="39"/>
      <c r="G25" s="4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">
      <c r="A26" s="41" t="s">
        <v>10</v>
      </c>
      <c r="B26" s="127" t="s">
        <v>128</v>
      </c>
      <c r="C26" s="90"/>
      <c r="D26" s="90"/>
      <c r="E26" s="90"/>
      <c r="F26" s="90"/>
      <c r="G26" s="128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6.25" customHeight="1" x14ac:dyDescent="0.25">
      <c r="A27" s="23" t="s">
        <v>52</v>
      </c>
      <c r="B27" s="24" t="s">
        <v>53</v>
      </c>
      <c r="C27" s="42" t="s">
        <v>54</v>
      </c>
      <c r="D27" s="26"/>
      <c r="E27" s="27"/>
      <c r="F27" s="28">
        <f t="shared" ref="F27:F29" si="2">D27*E27</f>
        <v>0</v>
      </c>
      <c r="G27" s="43" t="s">
        <v>55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3" t="s">
        <v>56</v>
      </c>
      <c r="B28" s="31"/>
      <c r="C28" s="25"/>
      <c r="D28" s="26"/>
      <c r="E28" s="27"/>
      <c r="F28" s="28">
        <f t="shared" si="2"/>
        <v>0</v>
      </c>
      <c r="G28" s="32" t="s">
        <v>43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3" t="s">
        <v>57</v>
      </c>
      <c r="B29" s="31"/>
      <c r="C29" s="25"/>
      <c r="D29" s="26"/>
      <c r="E29" s="27"/>
      <c r="F29" s="28">
        <f t="shared" si="2"/>
        <v>0</v>
      </c>
      <c r="G29" s="32" t="s">
        <v>43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9.25" customHeight="1" x14ac:dyDescent="0.25">
      <c r="A30" s="109" t="s">
        <v>138</v>
      </c>
      <c r="B30" s="110"/>
      <c r="C30" s="110"/>
      <c r="D30" s="110"/>
      <c r="E30" s="111"/>
      <c r="F30" s="33">
        <f>SUM(F27:F29)</f>
        <v>0</v>
      </c>
      <c r="G30" s="3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2" t="s">
        <v>11</v>
      </c>
      <c r="B31" s="123" t="s">
        <v>129</v>
      </c>
      <c r="C31" s="113"/>
      <c r="D31" s="113"/>
      <c r="E31" s="113"/>
      <c r="F31" s="113"/>
      <c r="G31" s="114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6.25" customHeight="1" x14ac:dyDescent="0.25">
      <c r="A32" s="44" t="s">
        <v>58</v>
      </c>
      <c r="B32" s="24" t="s">
        <v>53</v>
      </c>
      <c r="C32" s="42" t="s">
        <v>59</v>
      </c>
      <c r="D32" s="25"/>
      <c r="E32" s="27"/>
      <c r="F32" s="28">
        <f t="shared" ref="F32:F34" si="3">D32*E32</f>
        <v>0</v>
      </c>
      <c r="G32" s="45" t="s">
        <v>60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3" t="s">
        <v>61</v>
      </c>
      <c r="B33" s="31"/>
      <c r="C33" s="25"/>
      <c r="D33" s="25"/>
      <c r="E33" s="27"/>
      <c r="F33" s="28">
        <f t="shared" si="3"/>
        <v>0</v>
      </c>
      <c r="G33" s="32" t="s">
        <v>43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3" t="s">
        <v>62</v>
      </c>
      <c r="B34" s="31"/>
      <c r="C34" s="25"/>
      <c r="D34" s="25"/>
      <c r="E34" s="27"/>
      <c r="F34" s="28">
        <f t="shared" si="3"/>
        <v>0</v>
      </c>
      <c r="G34" s="32" t="s">
        <v>43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09" t="s">
        <v>139</v>
      </c>
      <c r="B35" s="110"/>
      <c r="C35" s="110"/>
      <c r="D35" s="110"/>
      <c r="E35" s="111"/>
      <c r="F35" s="33">
        <f>SUM(F32:F34)</f>
        <v>0</v>
      </c>
      <c r="G35" s="3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2" t="s">
        <v>12</v>
      </c>
      <c r="B36" s="112" t="s">
        <v>13</v>
      </c>
      <c r="C36" s="113"/>
      <c r="D36" s="113"/>
      <c r="E36" s="113"/>
      <c r="F36" s="113"/>
      <c r="G36" s="11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15" t="s">
        <v>63</v>
      </c>
      <c r="B37" s="96" t="s">
        <v>64</v>
      </c>
      <c r="C37" s="94"/>
      <c r="D37" s="94"/>
      <c r="E37" s="94"/>
      <c r="F37" s="46"/>
      <c r="G37" s="106" t="s">
        <v>137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0.5" customHeight="1" x14ac:dyDescent="0.25">
      <c r="A38" s="116"/>
      <c r="B38" s="31" t="s">
        <v>65</v>
      </c>
      <c r="C38" s="118" t="s">
        <v>66</v>
      </c>
      <c r="D38" s="25"/>
      <c r="E38" s="27"/>
      <c r="F38" s="28">
        <f t="shared" ref="F38:F41" si="4">D38*E38</f>
        <v>0</v>
      </c>
      <c r="G38" s="10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1.25" customHeight="1" x14ac:dyDescent="0.25">
      <c r="A39" s="116"/>
      <c r="B39" s="31" t="s">
        <v>67</v>
      </c>
      <c r="C39" s="119"/>
      <c r="D39" s="25"/>
      <c r="E39" s="27"/>
      <c r="F39" s="28">
        <f t="shared" si="4"/>
        <v>0</v>
      </c>
      <c r="G39" s="10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" customHeight="1" x14ac:dyDescent="0.25">
      <c r="A40" s="116"/>
      <c r="B40" s="31" t="s">
        <v>68</v>
      </c>
      <c r="C40" s="47" t="s">
        <v>69</v>
      </c>
      <c r="D40" s="25"/>
      <c r="E40" s="27"/>
      <c r="F40" s="28">
        <f t="shared" si="4"/>
        <v>0</v>
      </c>
      <c r="G40" s="10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8.5" customHeight="1" x14ac:dyDescent="0.25">
      <c r="A41" s="117"/>
      <c r="B41" s="31" t="s">
        <v>70</v>
      </c>
      <c r="C41" s="47"/>
      <c r="D41" s="25"/>
      <c r="E41" s="27"/>
      <c r="F41" s="28">
        <f t="shared" si="4"/>
        <v>0</v>
      </c>
      <c r="G41" s="108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15" t="s">
        <v>71</v>
      </c>
      <c r="B42" s="96" t="s">
        <v>72</v>
      </c>
      <c r="C42" s="94"/>
      <c r="D42" s="94"/>
      <c r="E42" s="94"/>
      <c r="F42" s="46"/>
      <c r="G42" s="106" t="s">
        <v>137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1.25" customHeight="1" x14ac:dyDescent="0.25">
      <c r="A43" s="116"/>
      <c r="B43" s="31" t="s">
        <v>73</v>
      </c>
      <c r="C43" s="118" t="s">
        <v>66</v>
      </c>
      <c r="D43" s="25"/>
      <c r="E43" s="27"/>
      <c r="F43" s="28">
        <f t="shared" ref="F43:F46" si="5">D43*E43</f>
        <v>0</v>
      </c>
      <c r="G43" s="10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9" customHeight="1" x14ac:dyDescent="0.25">
      <c r="A44" s="116"/>
      <c r="B44" s="31" t="s">
        <v>74</v>
      </c>
      <c r="C44" s="119"/>
      <c r="D44" s="25"/>
      <c r="E44" s="27"/>
      <c r="F44" s="28">
        <f t="shared" si="5"/>
        <v>0</v>
      </c>
      <c r="G44" s="10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.75" customHeight="1" x14ac:dyDescent="0.25">
      <c r="A45" s="116"/>
      <c r="B45" s="31" t="s">
        <v>68</v>
      </c>
      <c r="C45" s="47" t="s">
        <v>69</v>
      </c>
      <c r="D45" s="25"/>
      <c r="E45" s="27"/>
      <c r="F45" s="28">
        <f t="shared" si="5"/>
        <v>0</v>
      </c>
      <c r="G45" s="10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9.25" customHeight="1" x14ac:dyDescent="0.25">
      <c r="A46" s="117"/>
      <c r="B46" s="31" t="s">
        <v>70</v>
      </c>
      <c r="C46" s="47"/>
      <c r="D46" s="25"/>
      <c r="E46" s="27"/>
      <c r="F46" s="28">
        <f t="shared" si="5"/>
        <v>0</v>
      </c>
      <c r="G46" s="108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4" t="s">
        <v>75</v>
      </c>
      <c r="B47" s="48" t="s">
        <v>43</v>
      </c>
      <c r="C47" s="48"/>
      <c r="D47" s="27"/>
      <c r="E47" s="27"/>
      <c r="F47" s="27"/>
      <c r="G47" s="3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109" t="s">
        <v>76</v>
      </c>
      <c r="B48" s="110"/>
      <c r="C48" s="110"/>
      <c r="D48" s="110"/>
      <c r="E48" s="111"/>
      <c r="F48" s="49">
        <f>SUM(F37:F47)</f>
        <v>0</v>
      </c>
      <c r="G48" s="5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129" t="s">
        <v>77</v>
      </c>
      <c r="B49" s="102"/>
      <c r="C49" s="102"/>
      <c r="D49" s="102"/>
      <c r="E49" s="130"/>
      <c r="F49" s="51">
        <f>F48+F35+F30+F24+F25</f>
        <v>0</v>
      </c>
      <c r="G49" s="5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5">
      <c r="A50" s="53" t="s">
        <v>78</v>
      </c>
      <c r="B50" s="131" t="s">
        <v>125</v>
      </c>
      <c r="C50" s="113"/>
      <c r="D50" s="113"/>
      <c r="E50" s="113"/>
      <c r="F50" s="113"/>
      <c r="G50" s="11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3" t="s">
        <v>79</v>
      </c>
      <c r="B51" s="54" t="s">
        <v>80</v>
      </c>
      <c r="C51" s="42"/>
      <c r="D51" s="26"/>
      <c r="E51" s="27"/>
      <c r="F51" s="28">
        <f t="shared" ref="F51:F53" si="6">D51*E51</f>
        <v>0</v>
      </c>
      <c r="G51" s="45" t="s">
        <v>81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3" t="s">
        <v>82</v>
      </c>
      <c r="B52" s="55"/>
      <c r="C52" s="25"/>
      <c r="D52" s="26"/>
      <c r="E52" s="27"/>
      <c r="F52" s="28">
        <f t="shared" si="6"/>
        <v>0</v>
      </c>
      <c r="G52" s="45" t="s">
        <v>43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3" t="s">
        <v>83</v>
      </c>
      <c r="B53" s="55"/>
      <c r="C53" s="25"/>
      <c r="D53" s="26"/>
      <c r="E53" s="27"/>
      <c r="F53" s="28">
        <f t="shared" si="6"/>
        <v>0</v>
      </c>
      <c r="G53" s="45" t="s">
        <v>43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132" t="s">
        <v>84</v>
      </c>
      <c r="B54" s="133"/>
      <c r="C54" s="133"/>
      <c r="D54" s="133"/>
      <c r="E54" s="134"/>
      <c r="F54" s="56">
        <f>SUM(F51:F53)</f>
        <v>0</v>
      </c>
      <c r="G54" s="57" t="e">
        <f>F54/F49*100</f>
        <v>#DIV/0!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58" t="s">
        <v>85</v>
      </c>
      <c r="B55" s="131" t="s">
        <v>14</v>
      </c>
      <c r="C55" s="113"/>
      <c r="D55" s="113"/>
      <c r="E55" s="113"/>
      <c r="F55" s="113"/>
      <c r="G55" s="11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3" t="s">
        <v>86</v>
      </c>
      <c r="B56" s="54" t="s">
        <v>80</v>
      </c>
      <c r="C56" s="25"/>
      <c r="D56" s="25"/>
      <c r="E56" s="27"/>
      <c r="F56" s="28">
        <f t="shared" ref="F56:F58" si="7">D56*E56</f>
        <v>0</v>
      </c>
      <c r="G56" s="45" t="s">
        <v>81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3" t="s">
        <v>87</v>
      </c>
      <c r="B57" s="55"/>
      <c r="C57" s="25"/>
      <c r="D57" s="25"/>
      <c r="E57" s="27"/>
      <c r="F57" s="28">
        <f t="shared" si="7"/>
        <v>0</v>
      </c>
      <c r="G57" s="45" t="s">
        <v>43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" customHeight="1" x14ac:dyDescent="0.25">
      <c r="A58" s="23" t="s">
        <v>88</v>
      </c>
      <c r="B58" s="55"/>
      <c r="C58" s="25"/>
      <c r="D58" s="25"/>
      <c r="E58" s="27"/>
      <c r="F58" s="28">
        <f t="shared" si="7"/>
        <v>0</v>
      </c>
      <c r="G58" s="45" t="s">
        <v>43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132" t="s">
        <v>89</v>
      </c>
      <c r="B59" s="133"/>
      <c r="C59" s="133"/>
      <c r="D59" s="133"/>
      <c r="E59" s="134"/>
      <c r="F59" s="56">
        <f>SUM(F56:F58)</f>
        <v>0</v>
      </c>
      <c r="G59" s="5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1.5" customHeight="1" x14ac:dyDescent="0.25">
      <c r="A60" s="58" t="s">
        <v>90</v>
      </c>
      <c r="B60" s="131" t="s">
        <v>140</v>
      </c>
      <c r="C60" s="113"/>
      <c r="D60" s="113"/>
      <c r="E60" s="113"/>
      <c r="F60" s="113"/>
      <c r="G60" s="11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20" t="s">
        <v>91</v>
      </c>
      <c r="B61" s="121" t="s">
        <v>33</v>
      </c>
      <c r="C61" s="110"/>
      <c r="D61" s="110"/>
      <c r="E61" s="110"/>
      <c r="F61" s="110"/>
      <c r="G61" s="12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2" t="s">
        <v>92</v>
      </c>
      <c r="B62" s="123" t="s">
        <v>7</v>
      </c>
      <c r="C62" s="113"/>
      <c r="D62" s="113"/>
      <c r="E62" s="113"/>
      <c r="F62" s="113"/>
      <c r="G62" s="11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124" t="s">
        <v>34</v>
      </c>
      <c r="B63" s="94"/>
      <c r="C63" s="94"/>
      <c r="D63" s="94"/>
      <c r="E63" s="94"/>
      <c r="F63" s="94"/>
      <c r="G63" s="125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1.25" customHeight="1" x14ac:dyDescent="0.25">
      <c r="A64" s="23" t="s">
        <v>93</v>
      </c>
      <c r="B64" s="24" t="s">
        <v>36</v>
      </c>
      <c r="C64" s="25" t="s">
        <v>37</v>
      </c>
      <c r="D64" s="26"/>
      <c r="E64" s="27"/>
      <c r="F64" s="28">
        <f t="shared" ref="F64:F66" si="8">D64*E64</f>
        <v>0</v>
      </c>
      <c r="G64" s="43" t="s">
        <v>38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23" t="s">
        <v>94</v>
      </c>
      <c r="B65" s="24"/>
      <c r="C65" s="25" t="s">
        <v>37</v>
      </c>
      <c r="D65" s="26"/>
      <c r="E65" s="27"/>
      <c r="F65" s="28">
        <f t="shared" si="8"/>
        <v>0</v>
      </c>
      <c r="G65" s="2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5">
      <c r="A66" s="23" t="s">
        <v>95</v>
      </c>
      <c r="B66" s="24"/>
      <c r="C66" s="25" t="s">
        <v>37</v>
      </c>
      <c r="D66" s="26"/>
      <c r="E66" s="27"/>
      <c r="F66" s="28">
        <f t="shared" si="8"/>
        <v>0</v>
      </c>
      <c r="G66" s="2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124" t="s">
        <v>44</v>
      </c>
      <c r="B67" s="94"/>
      <c r="C67" s="94"/>
      <c r="D67" s="94"/>
      <c r="E67" s="94"/>
      <c r="F67" s="94"/>
      <c r="G67" s="125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3" t="s">
        <v>96</v>
      </c>
      <c r="B68" s="59"/>
      <c r="C68" s="25" t="s">
        <v>37</v>
      </c>
      <c r="D68" s="26"/>
      <c r="E68" s="27"/>
      <c r="F68" s="28">
        <f t="shared" ref="F68:F70" si="9">D68*E68</f>
        <v>0</v>
      </c>
      <c r="G68" s="29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3" t="s">
        <v>97</v>
      </c>
      <c r="B69" s="59"/>
      <c r="C69" s="25" t="s">
        <v>37</v>
      </c>
      <c r="D69" s="26"/>
      <c r="E69" s="27"/>
      <c r="F69" s="28">
        <f t="shared" si="9"/>
        <v>0</v>
      </c>
      <c r="G69" s="2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3" t="s">
        <v>98</v>
      </c>
      <c r="B70" s="31"/>
      <c r="C70" s="25" t="s">
        <v>37</v>
      </c>
      <c r="D70" s="26"/>
      <c r="E70" s="27"/>
      <c r="F70" s="28">
        <f t="shared" si="9"/>
        <v>0</v>
      </c>
      <c r="G70" s="32" t="s">
        <v>43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126" t="s">
        <v>99</v>
      </c>
      <c r="B71" s="94"/>
      <c r="C71" s="94"/>
      <c r="D71" s="94"/>
      <c r="E71" s="94"/>
      <c r="F71" s="94"/>
      <c r="G71" s="12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109" t="s">
        <v>49</v>
      </c>
      <c r="B72" s="110"/>
      <c r="C72" s="110"/>
      <c r="D72" s="110"/>
      <c r="E72" s="111"/>
      <c r="F72" s="33">
        <f>SUM(F64:F70)</f>
        <v>0</v>
      </c>
      <c r="G72" s="3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1.5" customHeight="1" x14ac:dyDescent="0.25">
      <c r="A73" s="35" t="s">
        <v>100</v>
      </c>
      <c r="B73" s="36" t="s">
        <v>9</v>
      </c>
      <c r="C73" s="37" t="s">
        <v>50</v>
      </c>
      <c r="D73" s="38" t="s">
        <v>51</v>
      </c>
      <c r="E73" s="38" t="s">
        <v>51</v>
      </c>
      <c r="F73" s="39"/>
      <c r="G73" s="4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41" t="s">
        <v>101</v>
      </c>
      <c r="B74" s="127" t="s">
        <v>128</v>
      </c>
      <c r="C74" s="90"/>
      <c r="D74" s="90"/>
      <c r="E74" s="90"/>
      <c r="F74" s="90"/>
      <c r="G74" s="12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8.5" customHeight="1" x14ac:dyDescent="0.25">
      <c r="A75" s="23" t="s">
        <v>102</v>
      </c>
      <c r="B75" s="24" t="s">
        <v>53</v>
      </c>
      <c r="C75" s="60" t="s">
        <v>54</v>
      </c>
      <c r="D75" s="26"/>
      <c r="E75" s="27"/>
      <c r="F75" s="28">
        <f t="shared" ref="F75:F77" si="10">D75*E75</f>
        <v>0</v>
      </c>
      <c r="G75" s="43" t="s">
        <v>55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3" t="s">
        <v>103</v>
      </c>
      <c r="B76" s="31"/>
      <c r="C76" s="25"/>
      <c r="D76" s="26"/>
      <c r="E76" s="27"/>
      <c r="F76" s="28">
        <f t="shared" si="10"/>
        <v>0</v>
      </c>
      <c r="G76" s="32" t="s">
        <v>43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3" t="s">
        <v>104</v>
      </c>
      <c r="B77" s="31"/>
      <c r="C77" s="25"/>
      <c r="D77" s="26"/>
      <c r="E77" s="27"/>
      <c r="F77" s="28">
        <f t="shared" si="10"/>
        <v>0</v>
      </c>
      <c r="G77" s="32" t="s">
        <v>43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9.25" customHeight="1" x14ac:dyDescent="0.25">
      <c r="A78" s="109" t="s">
        <v>138</v>
      </c>
      <c r="B78" s="110"/>
      <c r="C78" s="110"/>
      <c r="D78" s="110"/>
      <c r="E78" s="111"/>
      <c r="F78" s="33">
        <f>SUM(F75:F77)</f>
        <v>0</v>
      </c>
      <c r="G78" s="3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5">
      <c r="A79" s="22" t="s">
        <v>105</v>
      </c>
      <c r="B79" s="112" t="s">
        <v>13</v>
      </c>
      <c r="C79" s="113"/>
      <c r="D79" s="113"/>
      <c r="E79" s="113"/>
      <c r="F79" s="113"/>
      <c r="G79" s="11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115" t="s">
        <v>106</v>
      </c>
      <c r="B80" s="96" t="s">
        <v>64</v>
      </c>
      <c r="C80" s="94"/>
      <c r="D80" s="94"/>
      <c r="E80" s="94"/>
      <c r="F80" s="46"/>
      <c r="G80" s="106" t="s">
        <v>137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7.5" customHeight="1" x14ac:dyDescent="0.25">
      <c r="A81" s="116"/>
      <c r="B81" s="31" t="s">
        <v>107</v>
      </c>
      <c r="C81" s="118" t="s">
        <v>66</v>
      </c>
      <c r="D81" s="25"/>
      <c r="E81" s="27"/>
      <c r="F81" s="28">
        <f t="shared" ref="F81:F84" si="11">D81*E81</f>
        <v>0</v>
      </c>
      <c r="G81" s="10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41.25" customHeight="1" x14ac:dyDescent="0.25">
      <c r="A82" s="116"/>
      <c r="B82" s="31" t="s">
        <v>108</v>
      </c>
      <c r="C82" s="119"/>
      <c r="D82" s="25"/>
      <c r="E82" s="27"/>
      <c r="F82" s="28">
        <f t="shared" si="11"/>
        <v>0</v>
      </c>
      <c r="G82" s="10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7" customHeight="1" x14ac:dyDescent="0.25">
      <c r="A83" s="116"/>
      <c r="B83" s="31" t="s">
        <v>68</v>
      </c>
      <c r="C83" s="47" t="s">
        <v>69</v>
      </c>
      <c r="D83" s="25"/>
      <c r="E83" s="27"/>
      <c r="F83" s="28">
        <f t="shared" si="11"/>
        <v>0</v>
      </c>
      <c r="G83" s="10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7" customHeight="1" x14ac:dyDescent="0.25">
      <c r="A84" s="117"/>
      <c r="B84" s="31" t="s">
        <v>70</v>
      </c>
      <c r="C84" s="47"/>
      <c r="D84" s="25"/>
      <c r="E84" s="27"/>
      <c r="F84" s="28">
        <f t="shared" si="11"/>
        <v>0</v>
      </c>
      <c r="G84" s="10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115" t="s">
        <v>109</v>
      </c>
      <c r="B85" s="96" t="s">
        <v>72</v>
      </c>
      <c r="C85" s="94"/>
      <c r="D85" s="94"/>
      <c r="E85" s="94"/>
      <c r="F85" s="46"/>
      <c r="G85" s="106" t="s">
        <v>137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9.75" customHeight="1" x14ac:dyDescent="0.25">
      <c r="A86" s="116"/>
      <c r="B86" s="31" t="s">
        <v>110</v>
      </c>
      <c r="C86" s="118" t="s">
        <v>66</v>
      </c>
      <c r="D86" s="25"/>
      <c r="E86" s="27"/>
      <c r="F86" s="28">
        <f t="shared" ref="F86:F89" si="12">D86*E86</f>
        <v>0</v>
      </c>
      <c r="G86" s="10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9.75" customHeight="1" x14ac:dyDescent="0.25">
      <c r="A87" s="116"/>
      <c r="B87" s="31" t="s">
        <v>111</v>
      </c>
      <c r="C87" s="119"/>
      <c r="D87" s="25"/>
      <c r="E87" s="27"/>
      <c r="F87" s="28">
        <f t="shared" si="12"/>
        <v>0</v>
      </c>
      <c r="G87" s="10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7" customHeight="1" x14ac:dyDescent="0.25">
      <c r="A88" s="116"/>
      <c r="B88" s="31" t="s">
        <v>68</v>
      </c>
      <c r="C88" s="47" t="s">
        <v>69</v>
      </c>
      <c r="D88" s="25"/>
      <c r="E88" s="27"/>
      <c r="F88" s="28">
        <f t="shared" si="12"/>
        <v>0</v>
      </c>
      <c r="G88" s="10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6.25" customHeight="1" x14ac:dyDescent="0.25">
      <c r="A89" s="117"/>
      <c r="B89" s="31" t="s">
        <v>70</v>
      </c>
      <c r="C89" s="47"/>
      <c r="D89" s="25"/>
      <c r="E89" s="27"/>
      <c r="F89" s="28">
        <f t="shared" si="12"/>
        <v>0</v>
      </c>
      <c r="G89" s="10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44" t="s">
        <v>112</v>
      </c>
      <c r="B90" s="48" t="s">
        <v>43</v>
      </c>
      <c r="C90" s="48"/>
      <c r="D90" s="27"/>
      <c r="E90" s="27"/>
      <c r="F90" s="27"/>
      <c r="G90" s="3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135" t="s">
        <v>76</v>
      </c>
      <c r="B91" s="92"/>
      <c r="C91" s="92"/>
      <c r="D91" s="92"/>
      <c r="E91" s="136"/>
      <c r="F91" s="49">
        <f>SUM(F80:F90)</f>
        <v>0</v>
      </c>
      <c r="G91" s="5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137" t="s">
        <v>77</v>
      </c>
      <c r="B92" s="102"/>
      <c r="C92" s="102"/>
      <c r="D92" s="102"/>
      <c r="E92" s="138"/>
      <c r="F92" s="61">
        <f>F91+F78+F72+F73</f>
        <v>0</v>
      </c>
      <c r="G92" s="62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30.75" customHeight="1" x14ac:dyDescent="0.25">
      <c r="A93" s="53" t="s">
        <v>113</v>
      </c>
      <c r="B93" s="139" t="s">
        <v>136</v>
      </c>
      <c r="C93" s="140"/>
      <c r="D93" s="140"/>
      <c r="E93" s="140"/>
      <c r="F93" s="140"/>
      <c r="G93" s="14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3" t="s">
        <v>114</v>
      </c>
      <c r="B94" s="60" t="s">
        <v>80</v>
      </c>
      <c r="C94" s="42"/>
      <c r="D94" s="26"/>
      <c r="E94" s="27"/>
      <c r="F94" s="28">
        <f t="shared" ref="F94:F96" si="13">D94*E94</f>
        <v>0</v>
      </c>
      <c r="G94" s="45" t="s">
        <v>81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3" t="s">
        <v>115</v>
      </c>
      <c r="B95" s="48"/>
      <c r="C95" s="25"/>
      <c r="D95" s="26"/>
      <c r="E95" s="27"/>
      <c r="F95" s="28">
        <f t="shared" si="13"/>
        <v>0</v>
      </c>
      <c r="G95" s="45" t="s">
        <v>43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3" t="s">
        <v>116</v>
      </c>
      <c r="B96" s="48"/>
      <c r="C96" s="25"/>
      <c r="D96" s="26"/>
      <c r="E96" s="27"/>
      <c r="F96" s="28">
        <f t="shared" si="13"/>
        <v>0</v>
      </c>
      <c r="G96" s="45" t="s">
        <v>43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x14ac:dyDescent="0.2">
      <c r="A97" s="142" t="s">
        <v>117</v>
      </c>
      <c r="B97" s="133"/>
      <c r="C97" s="133"/>
      <c r="D97" s="133"/>
      <c r="E97" s="134"/>
      <c r="F97" s="63">
        <f>SUM(F94:F96)</f>
        <v>0</v>
      </c>
      <c r="G97" s="64" t="e">
        <f>F97/F92*100</f>
        <v>#DIV/0!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143" t="s">
        <v>141</v>
      </c>
      <c r="B98" s="110"/>
      <c r="C98" s="110"/>
      <c r="D98" s="110"/>
      <c r="E98" s="111"/>
      <c r="F98" s="65">
        <f>F97+F92</f>
        <v>0</v>
      </c>
      <c r="G98" s="66" t="e">
        <f>F98/F99*100</f>
        <v>#DIV/0!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101" t="s">
        <v>118</v>
      </c>
      <c r="B99" s="102"/>
      <c r="C99" s="102"/>
      <c r="D99" s="102"/>
      <c r="E99" s="102"/>
      <c r="F99" s="67">
        <f>F49+F54+F59+F98</f>
        <v>0</v>
      </c>
      <c r="G99" s="68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9.25" customHeight="1" x14ac:dyDescent="0.25">
      <c r="A101" s="103" t="s">
        <v>119</v>
      </c>
      <c r="B101" s="79"/>
      <c r="C101" s="79"/>
      <c r="D101" s="79"/>
      <c r="E101" s="79"/>
      <c r="F101" s="79"/>
      <c r="G101" s="7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104" t="s">
        <v>120</v>
      </c>
      <c r="B103" s="79"/>
      <c r="C103" s="7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5"/>
      <c r="B104" s="5"/>
      <c r="C104" s="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2.25" customHeight="1" x14ac:dyDescent="0.25">
      <c r="A105" s="103" t="s">
        <v>121</v>
      </c>
      <c r="B105" s="79"/>
      <c r="C105" s="79"/>
      <c r="D105" s="98"/>
      <c r="E105" s="90"/>
      <c r="F105" s="105"/>
      <c r="G105" s="9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5"/>
      <c r="B106" s="5"/>
      <c r="C106" s="5" t="s">
        <v>122</v>
      </c>
      <c r="D106" s="120" t="s">
        <v>17</v>
      </c>
      <c r="E106" s="92"/>
      <c r="F106" s="99" t="s">
        <v>18</v>
      </c>
      <c r="G106" s="7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31.5" customHeight="1" x14ac:dyDescent="0.25">
      <c r="A107" s="103" t="s">
        <v>123</v>
      </c>
      <c r="B107" s="79"/>
      <c r="C107" s="79"/>
      <c r="D107" s="98"/>
      <c r="E107" s="90"/>
      <c r="F107" s="105"/>
      <c r="G107" s="9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5"/>
      <c r="B108" s="5"/>
      <c r="C108" s="5"/>
      <c r="D108" s="120" t="s">
        <v>17</v>
      </c>
      <c r="E108" s="92"/>
      <c r="F108" s="99" t="s">
        <v>18</v>
      </c>
      <c r="G108" s="7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 x14ac:dyDescent="0.25">
      <c r="A109" s="103" t="s">
        <v>124</v>
      </c>
      <c r="B109" s="79"/>
      <c r="C109" s="79"/>
      <c r="D109" s="98"/>
      <c r="E109" s="90"/>
      <c r="F109" s="105"/>
      <c r="G109" s="9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5"/>
      <c r="B110" s="5"/>
      <c r="C110" s="5"/>
      <c r="D110" s="120" t="s">
        <v>17</v>
      </c>
      <c r="E110" s="92"/>
      <c r="F110" s="99" t="s">
        <v>18</v>
      </c>
      <c r="G110" s="7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72">
    <mergeCell ref="A91:E91"/>
    <mergeCell ref="A92:E92"/>
    <mergeCell ref="B93:G93"/>
    <mergeCell ref="A97:E97"/>
    <mergeCell ref="A98:E98"/>
    <mergeCell ref="A67:G67"/>
    <mergeCell ref="A71:G71"/>
    <mergeCell ref="A72:E72"/>
    <mergeCell ref="A85:A89"/>
    <mergeCell ref="C86:C87"/>
    <mergeCell ref="C81:C82"/>
    <mergeCell ref="B85:E85"/>
    <mergeCell ref="B74:G74"/>
    <mergeCell ref="A78:E78"/>
    <mergeCell ref="B79:G79"/>
    <mergeCell ref="A80:A84"/>
    <mergeCell ref="B80:E80"/>
    <mergeCell ref="G80:G84"/>
    <mergeCell ref="G85:G89"/>
    <mergeCell ref="A59:E59"/>
    <mergeCell ref="B60:G60"/>
    <mergeCell ref="B61:G61"/>
    <mergeCell ref="B62:G62"/>
    <mergeCell ref="A63:G63"/>
    <mergeCell ref="A48:E48"/>
    <mergeCell ref="A49:E49"/>
    <mergeCell ref="B50:G50"/>
    <mergeCell ref="A54:E54"/>
    <mergeCell ref="B55:G55"/>
    <mergeCell ref="A109:C109"/>
    <mergeCell ref="E2:G2"/>
    <mergeCell ref="A3:G3"/>
    <mergeCell ref="A4:G4"/>
    <mergeCell ref="A5:G5"/>
    <mergeCell ref="A6:G6"/>
    <mergeCell ref="B11:G11"/>
    <mergeCell ref="B12:G12"/>
    <mergeCell ref="A13:G13"/>
    <mergeCell ref="A19:G19"/>
    <mergeCell ref="A23:G23"/>
    <mergeCell ref="A24:E24"/>
    <mergeCell ref="B26:G26"/>
    <mergeCell ref="A30:E30"/>
    <mergeCell ref="B31:G31"/>
    <mergeCell ref="G37:G41"/>
    <mergeCell ref="A107:C107"/>
    <mergeCell ref="D107:E107"/>
    <mergeCell ref="F107:G107"/>
    <mergeCell ref="D108:E108"/>
    <mergeCell ref="F108:G108"/>
    <mergeCell ref="D106:E106"/>
    <mergeCell ref="F106:G106"/>
    <mergeCell ref="D109:E109"/>
    <mergeCell ref="F109:G109"/>
    <mergeCell ref="D110:E110"/>
    <mergeCell ref="F110:G110"/>
    <mergeCell ref="A7:G7"/>
    <mergeCell ref="A99:E99"/>
    <mergeCell ref="A101:G101"/>
    <mergeCell ref="A103:C103"/>
    <mergeCell ref="D105:E105"/>
    <mergeCell ref="F105:G105"/>
    <mergeCell ref="A105:C105"/>
    <mergeCell ref="G42:G46"/>
    <mergeCell ref="A35:E35"/>
    <mergeCell ref="B36:G36"/>
    <mergeCell ref="A37:A41"/>
    <mergeCell ref="B37:E37"/>
    <mergeCell ref="C38:C39"/>
    <mergeCell ref="A42:A46"/>
    <mergeCell ref="B42:E42"/>
    <mergeCell ref="C43:C44"/>
  </mergeCells>
  <pageMargins left="0.46" right="0.47" top="0.45" bottom="0.47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Кошторис 2023</vt:lpstr>
      <vt:lpstr>Розрахунки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С. Гнеушева</dc:creator>
  <cp:lastModifiedBy>Горбач</cp:lastModifiedBy>
  <cp:lastPrinted>2023-01-16T15:54:54Z</cp:lastPrinted>
  <dcterms:created xsi:type="dcterms:W3CDTF">2021-03-29T08:10:08Z</dcterms:created>
  <dcterms:modified xsi:type="dcterms:W3CDTF">2023-02-09T10:35:21Z</dcterms:modified>
</cp:coreProperties>
</file>