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ошторис 2023.03 та 04" sheetId="1" r:id="rId4"/>
    <sheet state="visible" name="Розрахунки 2023.03 та 04" sheetId="2" r:id="rId5"/>
  </sheets>
  <definedNames/>
  <calcPr/>
</workbook>
</file>

<file path=xl/sharedStrings.xml><?xml version="1.0" encoding="utf-8"?>
<sst xmlns="http://schemas.openxmlformats.org/spreadsheetml/2006/main" count="201" uniqueCount="99">
  <si>
    <t>Додаток 3 
до Договору № ______ від «___» ____ 2025 року
про надання грантової підтримки</t>
  </si>
  <si>
    <t>ЗАТВЕРДЖЕНО
Керівник (посада) Грантоотримувача
_________ ___________________________                            (підпис)            (Власне ім'я та ПРІЗВИЩЕ)
«___» ____________ 2025 року
М. П.</t>
  </si>
  <si>
    <t>ПОГОДЖЕНО
Керівник (посада) Грантонадавача
____________ ______________________                            (підпис)      (Власне ім'я та ПРІЗВИЩЕ)
«___» ____________ 2025 року
М. П.</t>
  </si>
  <si>
    <t>КОШТОРИС ВИТРАТ ПРОМІЖНОГО ЕТАПУ ПРОЄКТУ</t>
  </si>
  <si>
    <t>(номер та назва Проєкту)</t>
  </si>
  <si>
    <t>на 2025 рік</t>
  </si>
  <si>
    <t>№ з/п</t>
  </si>
  <si>
    <t>Найменування статті витрат</t>
  </si>
  <si>
    <t>Обсяг витрат,  грн.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</si>
  <si>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</si>
  <si>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</si>
  <si>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</si>
  <si>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</si>
  <si>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</si>
  <si>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</si>
  <si>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</si>
  <si>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</si>
  <si>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</si>
  <si>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</si>
  <si>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відрядження</t>
  </si>
  <si>
    <r>
      <rPr>
        <rFont val="Times New Roman"/>
        <b/>
        <color theme="1"/>
        <sz val="10.0"/>
      </rPr>
      <t>Непрямі витрати</t>
    </r>
    <r>
      <rPr>
        <rFont val="Times New Roman"/>
        <b val="0"/>
        <color theme="1"/>
        <sz val="10.0"/>
      </rPr>
      <t xml:space="preserve"> (не більше 15% від статті "Прямі витрати")</t>
    </r>
  </si>
  <si>
    <t>Інші витрати</t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</si>
  <si>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</si>
  <si>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</si>
  <si>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</si>
  <si>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</si>
  <si>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 xml:space="preserve">Науковий керівник Проєкту </t>
  </si>
  <si>
    <t>Погоджено:</t>
  </si>
  <si>
    <t>Перший заступник виконавчого директора з питань грантової підтримки Грантонадавача</t>
  </si>
  <si>
    <t>Начальник відділу контролю за реалізацією грантових проектів Грантонадавача</t>
  </si>
  <si>
    <t>Начальник управління фінансового забезпечення Грантонадавача</t>
  </si>
  <si>
    <t>Начальник відділу фінансування грантових проектів Грантонадавача</t>
  </si>
  <si>
    <t>Начальник управління грантового забезпечення Грантонадавача</t>
  </si>
  <si>
    <t>Начальник відділу ________________________________________________________________________ управління грантового забезпечення Грантонадавача</t>
  </si>
  <si>
    <t>Головний спеціаліст відділу __________________________________________________________________ управління грантового забезпечення Грантонадавача</t>
  </si>
  <si>
    <t xml:space="preserve"> </t>
  </si>
  <si>
    <t>Додаток 3.1</t>
  </si>
  <si>
    <t>до Договору № ______ від «___» ____ 2025 року
про надання грантової підтримки</t>
  </si>
  <si>
    <t xml:space="preserve">РОЗРАХУНКИ </t>
  </si>
  <si>
    <t>до кошторису витрат проміжного етапу Проєкту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</si>
  <si>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</si>
  <si>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</si>
  <si>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</si>
  <si>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</si>
  <si>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</si>
  <si>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</si>
  <si>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</si>
  <si>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Виконавці проекту</t>
  </si>
  <si>
    <t>1.1.1.</t>
  </si>
  <si>
    <t>ПІБ, посада, науковий ступінь, вчене звання</t>
  </si>
  <si>
    <t>місяць</t>
  </si>
  <si>
    <t>Вказати номери завдань, виконання яких передбачено ТЗ</t>
  </si>
  <si>
    <t>1.1.2.</t>
  </si>
  <si>
    <t>…</t>
  </si>
  <si>
    <t>1.1.3.</t>
  </si>
  <si>
    <t>1.1.4.</t>
  </si>
  <si>
    <t>Допоміжний персонал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</si>
  <si>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</si>
  <si>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</si>
  <si>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</si>
  <si>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</si>
  <si>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1.3.1.</t>
  </si>
  <si>
    <t>Назва категорії матеріалів (предметів, дрібних пристроїв, інструментів тощо)</t>
  </si>
  <si>
    <t>Вказати номер(и)  завдання(завдань), виконання якого(их) передбачено ТЗ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</si>
  <si>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</si>
  <si>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</si>
  <si>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</si>
  <si>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</si>
  <si>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(після назви кожної позиції обов`язково зазначаємо "… або аналог (еквівалент)")</t>
  </si>
  <si>
    <t>шт./коплект</t>
  </si>
  <si>
    <t>1.4.2.</t>
  </si>
  <si>
    <t>Разом Обладнання та устаткування</t>
  </si>
  <si>
    <t>Вказати номер(и)  завдання(завдань), виконання якого(их) передбачено ТЗ та/або індикаторів успішності реалізації проєкту</t>
  </si>
  <si>
    <t>Вартість кожного відрядження розраховується відповідно до постанови Кабінету Міністрів України "Про суми та склад витрат на відрядження державних службовців, а також інших осіб, що направляються у відрядження підприємствами, установами та організаціями, які повністю або частково утримуються (фінансуються) за рахунок бюджетних коштів" від 02.02.2011 р. № 98 (зі змінами) та з урахуванням інших нормативно-правових актів, які регулюють їх кількісно-вартісні параметри</t>
  </si>
  <si>
    <t>Разом Прямі витрати</t>
  </si>
  <si>
    <t>2.</t>
  </si>
  <si>
    <t>Непрямі витрати</t>
  </si>
  <si>
    <t>2.1.</t>
  </si>
  <si>
    <t>Комунальні витрати</t>
  </si>
  <si>
    <t>Перенести інформацію про надане обгрунтування з економічного обгрунтування, наданого в Заявці</t>
  </si>
  <si>
    <t>2.2.</t>
  </si>
  <si>
    <t>Оплата праці персоналу разом з нарахуванням, який буде задіяний в обслуговуванні договору (не більше 5% від статті витрат "Прямі витрати"), з них:</t>
  </si>
  <si>
    <t>2.2.1.</t>
  </si>
  <si>
    <t>Разом Непрямі витрати (не більше 15% від статті "Прямі витрати")</t>
  </si>
  <si>
    <t>3.</t>
  </si>
  <si>
    <t>3.1.</t>
  </si>
  <si>
    <t>Найменування витрат</t>
  </si>
  <si>
    <t>послуга/внесок</t>
  </si>
  <si>
    <t>Вказати номер(и)  завдання(завдань), виконання якого(их) передбачено ТЗ та/або індикатор(и) успішності реалізації проєкту</t>
  </si>
  <si>
    <t>3.2.</t>
  </si>
  <si>
    <t>3.3.</t>
  </si>
  <si>
    <t xml:space="preserve">Разом Інші витрати </t>
  </si>
  <si>
    <t>Разом по кошторису</t>
  </si>
  <si>
    <t>Спрямування коштів здійснюється виключно на фінансування витрат, пов’язаних із реалізацією Проєкту, зокрема не допускається їх спрямування на здійснення витрат на утримання установ, організацій, в т.ч. тих, що є учасниками Проєкту (п. 10 Порядку використання коштів Національного фонду досліджень України, затверджений постановою Кабінету Міністрів України від 4 грудня 2019 р. № 1007 (зі змінами)).</t>
  </si>
  <si>
    <t>Грантоотримувач:</t>
  </si>
  <si>
    <t>Керівник Грантоотримувача</t>
  </si>
  <si>
    <t>МП</t>
  </si>
  <si>
    <t>Головний бухгалтер/
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</si>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</sst>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4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/>
    <font>
      <sz val="10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u/>
      <sz val="8.0"/>
      <color theme="1"/>
      <name val="Times New Roman"/>
    </font>
    <font>
      <sz val="12.0"/>
      <color rgb="FFFF0000"/>
      <name val="Times New Roman"/>
    </font>
    <font>
      <sz val="9.0"/>
      <color theme="1"/>
      <name val="Times New Roman"/>
    </font>
    <font>
      <b/>
      <sz val="11.0"/>
      <color theme="1"/>
      <name val="Times New Roman"/>
    </font>
    <font>
      <i/>
      <sz val="10.0"/>
      <color theme="1"/>
      <name val="Times New Roman"/>
    </font>
    <font>
      <i/>
      <sz val="9.0"/>
      <color theme="1"/>
      <name val="Times New Roman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</fills>
  <borders count="62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horizontal="left" shrinkToFit="0" wrapText="1"/>
    </xf>
    <xf borderId="1" fillId="0" fontId="1" numFmtId="0" xfId="0" applyAlignment="1" applyBorder="1" applyFont="1">
      <alignment horizontal="center" shrinkToFit="0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wrapText="1"/>
    </xf>
    <xf borderId="6" fillId="2" fontId="5" numFmtId="4" xfId="0" applyAlignment="1" applyBorder="1" applyFill="1" applyFont="1" applyNumberFormat="1">
      <alignment horizontal="center" shrinkToFit="0" wrapText="1"/>
    </xf>
    <xf borderId="3" fillId="0" fontId="4" numFmtId="16" xfId="0" applyAlignment="1" applyBorder="1" applyFont="1" applyNumberFormat="1">
      <alignment horizontal="left" shrinkToFit="0" wrapText="1"/>
    </xf>
    <xf borderId="3" fillId="0" fontId="4" numFmtId="0" xfId="0" applyAlignment="1" applyBorder="1" applyFont="1">
      <alignment horizontal="left" shrinkToFit="0" wrapText="1"/>
    </xf>
    <xf borderId="6" fillId="2" fontId="4" numFmtId="4" xfId="0" applyAlignment="1" applyBorder="1" applyFont="1" applyNumberFormat="1">
      <alignment horizontal="center" shrinkToFit="0" wrapText="1"/>
    </xf>
    <xf borderId="7" fillId="0" fontId="5" numFmtId="0" xfId="0" applyAlignment="1" applyBorder="1" applyFont="1">
      <alignment horizontal="left" shrinkToFit="0" wrapText="1"/>
    </xf>
    <xf borderId="8" fillId="0" fontId="3" numFmtId="0" xfId="0" applyBorder="1" applyFont="1"/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wrapText="1"/>
    </xf>
    <xf borderId="2" fillId="0" fontId="6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shrinkToFit="0" wrapText="1"/>
    </xf>
    <xf borderId="0" fillId="0" fontId="6" numFmtId="0" xfId="0" applyAlignment="1" applyFont="1">
      <alignment horizontal="center" shrinkToFit="0" vertical="top" wrapText="1"/>
    </xf>
    <xf borderId="2" fillId="0" fontId="6" numFmtId="0" xfId="0" applyAlignment="1" applyBorder="1" applyFont="1">
      <alignment horizontal="center" shrinkToFit="0" vertical="top" wrapText="1"/>
    </xf>
    <xf borderId="1" fillId="0" fontId="6" numFmtId="0" xfId="0" applyAlignment="1" applyBorder="1" applyFont="1">
      <alignment horizontal="center" shrinkToFit="0" vertical="top" wrapText="1"/>
    </xf>
    <xf borderId="1" fillId="0" fontId="6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center" shrinkToFit="0" wrapText="1"/>
    </xf>
    <xf borderId="9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5" fillId="3" fontId="10" numFmtId="0" xfId="0" applyAlignment="1" applyBorder="1" applyFill="1" applyFont="1">
      <alignment horizontal="left" shrinkToFit="0" vertical="center" wrapText="1"/>
    </xf>
    <xf borderId="16" fillId="3" fontId="10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0" fillId="0" fontId="10" numFmtId="0" xfId="0" applyAlignment="1" applyFont="1">
      <alignment shrinkToFit="0" vertical="center" wrapText="1"/>
    </xf>
    <xf borderId="9" fillId="0" fontId="10" numFmtId="0" xfId="0" applyAlignment="1" applyBorder="1" applyFont="1">
      <alignment shrinkToFit="0" wrapText="1"/>
    </xf>
    <xf borderId="19" fillId="0" fontId="10" numFmtId="0" xfId="0" applyAlignment="1" applyBorder="1" applyFont="1">
      <alignment horizontal="left" shrinkToFit="0" wrapText="1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left" shrinkToFit="0" wrapText="1"/>
    </xf>
    <xf borderId="23" fillId="0" fontId="3" numFmtId="0" xfId="0" applyBorder="1" applyFont="1"/>
    <xf borderId="24" fillId="0" fontId="1" numFmtId="0" xfId="0" applyAlignment="1" applyBorder="1" applyFont="1">
      <alignment shrinkToFit="0" wrapText="1"/>
    </xf>
    <xf borderId="3" fillId="0" fontId="11" numFmtId="0" xfId="0" applyAlignment="1" applyBorder="1" applyFont="1">
      <alignment shrinkToFit="0" wrapText="1"/>
    </xf>
    <xf borderId="25" fillId="4" fontId="4" numFmtId="0" xfId="0" applyAlignment="1" applyBorder="1" applyFill="1" applyFont="1">
      <alignment horizontal="center" shrinkToFit="0" wrapText="1"/>
    </xf>
    <xf borderId="5" fillId="0" fontId="1" numFmtId="164" xfId="0" applyAlignment="1" applyBorder="1" applyFont="1" applyNumberFormat="1">
      <alignment horizontal="center" shrinkToFit="0" wrapText="1"/>
    </xf>
    <xf borderId="25" fillId="0" fontId="1" numFmtId="4" xfId="0" applyAlignment="1" applyBorder="1" applyFont="1" applyNumberFormat="1">
      <alignment shrinkToFit="0" wrapText="1"/>
    </xf>
    <xf borderId="25" fillId="4" fontId="1" numFmtId="4" xfId="0" applyAlignment="1" applyBorder="1" applyFont="1" applyNumberFormat="1">
      <alignment shrinkToFit="0" wrapText="1"/>
    </xf>
    <xf borderId="26" fillId="0" fontId="12" numFmtId="0" xfId="0" applyAlignment="1" applyBorder="1" applyFont="1">
      <alignment shrinkToFit="0" wrapText="1"/>
    </xf>
    <xf borderId="0" fillId="0" fontId="1" numFmtId="0" xfId="0" applyAlignment="1" applyFont="1">
      <alignment shrinkToFit="0" vertical="center" wrapText="1"/>
    </xf>
    <xf borderId="26" fillId="0" fontId="11" numFmtId="0" xfId="0" applyAlignment="1" applyBorder="1" applyFont="1">
      <alignment shrinkToFit="0" wrapText="1"/>
    </xf>
    <xf borderId="8" fillId="0" fontId="1" numFmtId="164" xfId="0" applyAlignment="1" applyBorder="1" applyFont="1" applyNumberFormat="1">
      <alignment horizontal="center" shrinkToFit="0" wrapText="1"/>
    </xf>
    <xf borderId="27" fillId="0" fontId="1" numFmtId="4" xfId="0" applyAlignment="1" applyBorder="1" applyFont="1" applyNumberFormat="1">
      <alignment shrinkToFit="0" wrapText="1"/>
    </xf>
    <xf borderId="28" fillId="4" fontId="1" numFmtId="4" xfId="0" applyAlignment="1" applyBorder="1" applyFont="1" applyNumberFormat="1">
      <alignment shrinkToFit="0" wrapText="1"/>
    </xf>
    <xf borderId="28" fillId="4" fontId="4" numFmtId="0" xfId="0" applyAlignment="1" applyBorder="1" applyFont="1">
      <alignment horizontal="center" shrinkToFit="0" wrapText="1"/>
    </xf>
    <xf borderId="23" fillId="0" fontId="11" numFmtId="0" xfId="0" applyAlignment="1" applyBorder="1" applyFont="1">
      <alignment shrinkToFit="0" wrapText="1"/>
    </xf>
    <xf borderId="7" fillId="0" fontId="11" numFmtId="0" xfId="0" applyAlignment="1" applyBorder="1" applyFont="1">
      <alignment shrinkToFit="0" wrapText="1"/>
    </xf>
    <xf borderId="27" fillId="0" fontId="1" numFmtId="164" xfId="0" applyAlignment="1" applyBorder="1" applyFont="1" applyNumberFormat="1">
      <alignment horizontal="center" shrinkToFit="0" wrapText="1"/>
    </xf>
    <xf borderId="22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shrinkToFit="0" wrapText="1"/>
    </xf>
    <xf borderId="25" fillId="0" fontId="1" numFmtId="164" xfId="0" applyAlignment="1" applyBorder="1" applyFont="1" applyNumberFormat="1">
      <alignment horizontal="center" shrinkToFit="0" wrapText="1"/>
    </xf>
    <xf borderId="5" fillId="0" fontId="4" numFmtId="0" xfId="0" applyAlignment="1" applyBorder="1" applyFont="1">
      <alignment horizontal="left" shrinkToFit="0" wrapText="1"/>
    </xf>
    <xf borderId="22" fillId="0" fontId="9" numFmtId="0" xfId="0" applyAlignment="1" applyBorder="1" applyFont="1">
      <alignment horizontal="left" shrinkToFit="0" wrapText="1"/>
    </xf>
    <xf borderId="29" fillId="0" fontId="1" numFmtId="0" xfId="0" applyAlignment="1" applyBorder="1" applyFont="1">
      <alignment horizontal="left" shrinkToFit="0" wrapText="1"/>
    </xf>
    <xf borderId="30" fillId="0" fontId="1" numFmtId="0" xfId="0" applyAlignment="1" applyBorder="1" applyFont="1">
      <alignment shrinkToFit="0" wrapText="1"/>
    </xf>
    <xf borderId="31" fillId="0" fontId="10" numFmtId="0" xfId="0" applyAlignment="1" applyBorder="1" applyFont="1">
      <alignment shrinkToFit="0" wrapText="1"/>
    </xf>
    <xf borderId="32" fillId="0" fontId="10" numFmtId="0" xfId="0" applyAlignment="1" applyBorder="1" applyFont="1">
      <alignment shrinkToFit="0" wrapText="1"/>
    </xf>
    <xf borderId="32" fillId="4" fontId="10" numFmtId="9" xfId="0" applyAlignment="1" applyBorder="1" applyFont="1" applyNumberFormat="1">
      <alignment horizontal="center" shrinkToFit="0" wrapText="1"/>
    </xf>
    <xf borderId="32" fillId="0" fontId="10" numFmtId="0" xfId="0" applyAlignment="1" applyBorder="1" applyFont="1">
      <alignment horizontal="center" shrinkToFit="0" wrapText="1"/>
    </xf>
    <xf borderId="32" fillId="0" fontId="10" numFmtId="4" xfId="0" applyAlignment="1" applyBorder="1" applyFont="1" applyNumberFormat="1">
      <alignment horizontal="right" shrinkToFit="0" wrapText="1"/>
    </xf>
    <xf borderId="33" fillId="0" fontId="10" numFmtId="0" xfId="0" applyAlignment="1" applyBorder="1" applyFont="1">
      <alignment shrinkToFit="0" wrapText="1"/>
    </xf>
    <xf borderId="34" fillId="0" fontId="10" numFmtId="0" xfId="0" applyAlignment="1" applyBorder="1" applyFont="1">
      <alignment shrinkToFit="0" wrapText="1"/>
    </xf>
    <xf borderId="35" fillId="0" fontId="10" numFmtId="0" xfId="0" applyAlignment="1" applyBorder="1" applyFont="1">
      <alignment horizontal="left" shrinkToFit="0" wrapText="1"/>
    </xf>
    <xf borderId="36" fillId="0" fontId="3" numFmtId="0" xfId="0" applyBorder="1" applyFont="1"/>
    <xf borderId="25" fillId="0" fontId="1" numFmtId="0" xfId="0" applyAlignment="1" applyBorder="1" applyFont="1">
      <alignment horizontal="center" shrinkToFit="0" wrapText="1"/>
    </xf>
    <xf borderId="25" fillId="0" fontId="1" numFmtId="4" xfId="0" applyAlignment="1" applyBorder="1" applyFont="1" applyNumberFormat="1">
      <alignment horizontal="center" shrinkToFit="0" wrapText="1"/>
    </xf>
    <xf borderId="25" fillId="0" fontId="4" numFmtId="0" xfId="0" applyAlignment="1" applyBorder="1" applyFont="1">
      <alignment shrinkToFit="0" wrapText="1"/>
    </xf>
    <xf borderId="26" fillId="0" fontId="1" numFmtId="0" xfId="0" applyAlignment="1" applyBorder="1" applyFont="1">
      <alignment shrinkToFit="0" wrapText="1"/>
    </xf>
    <xf borderId="27" fillId="0" fontId="4" numFmtId="0" xfId="0" applyAlignment="1" applyBorder="1" applyFont="1">
      <alignment shrinkToFit="0" wrapText="1"/>
    </xf>
    <xf borderId="29" fillId="0" fontId="1" numFmtId="0" xfId="0" applyAlignment="1" applyBorder="1" applyFont="1">
      <alignment shrinkToFit="0" wrapText="1"/>
    </xf>
    <xf borderId="37" fillId="0" fontId="1" numFmtId="0" xfId="0" applyAlignment="1" applyBorder="1" applyFont="1">
      <alignment horizontal="left" shrinkToFit="0" wrapText="1"/>
    </xf>
    <xf borderId="38" fillId="0" fontId="3" numFmtId="0" xfId="0" applyBorder="1" applyFont="1"/>
    <xf borderId="39" fillId="4" fontId="1" numFmtId="4" xfId="0" applyAlignment="1" applyBorder="1" applyFont="1" applyNumberFormat="1">
      <alignment shrinkToFit="0" wrapText="1"/>
    </xf>
    <xf borderId="40" fillId="0" fontId="1" numFmtId="0" xfId="0" applyAlignment="1" applyBorder="1" applyFont="1">
      <alignment shrinkToFit="0" wrapText="1"/>
    </xf>
    <xf borderId="0" fillId="0" fontId="10" numFmtId="0" xfId="0" applyAlignment="1" applyFont="1">
      <alignment shrinkToFit="0" wrapText="1"/>
    </xf>
    <xf borderId="24" fillId="0" fontId="1" numFmtId="14" xfId="0" applyAlignment="1" applyBorder="1" applyFont="1" applyNumberFormat="1">
      <alignment shrinkToFit="0" wrapText="1"/>
    </xf>
    <xf borderId="25" fillId="0" fontId="11" numFmtId="0" xfId="0" applyAlignment="1" applyBorder="1" applyFont="1">
      <alignment horizontal="center" shrinkToFit="0" wrapText="1"/>
    </xf>
    <xf borderId="10" fillId="0" fontId="10" numFmtId="0" xfId="0" applyBorder="1" applyFont="1"/>
    <xf borderId="41" fillId="0" fontId="1" numFmtId="0" xfId="0" applyAlignment="1" applyBorder="1" applyFont="1">
      <alignment horizontal="center"/>
    </xf>
    <xf borderId="10" fillId="0" fontId="13" numFmtId="0" xfId="0" applyBorder="1" applyFont="1"/>
    <xf borderId="21" fillId="0" fontId="12" numFmtId="0" xfId="0" applyAlignment="1" applyBorder="1" applyFont="1">
      <alignment horizontal="left" shrinkToFit="0" vertical="top" wrapText="1"/>
    </xf>
    <xf borderId="42" fillId="2" fontId="10" numFmtId="0" xfId="0" applyAlignment="1" applyBorder="1" applyFont="1">
      <alignment horizontal="left" shrinkToFit="0" wrapText="1"/>
    </xf>
    <xf borderId="43" fillId="0" fontId="3" numFmtId="0" xfId="0" applyBorder="1" applyFont="1"/>
    <xf borderId="44" fillId="0" fontId="3" numFmtId="0" xfId="0" applyBorder="1" applyFont="1"/>
    <xf borderId="32" fillId="2" fontId="10" numFmtId="4" xfId="0" applyAlignment="1" applyBorder="1" applyFont="1" applyNumberFormat="1">
      <alignment shrinkToFit="0" wrapText="1"/>
    </xf>
    <xf borderId="45" fillId="2" fontId="1" numFmtId="0" xfId="0" applyAlignment="1" applyBorder="1" applyFont="1">
      <alignment shrinkToFit="0" wrapText="1"/>
    </xf>
    <xf borderId="9" fillId="3" fontId="10" numFmtId="0" xfId="0" applyAlignment="1" applyBorder="1" applyFont="1">
      <alignment shrinkToFit="0" wrapText="1"/>
    </xf>
    <xf borderId="19" fillId="3" fontId="10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shrinkToFit="0" wrapText="1"/>
    </xf>
    <xf borderId="25" fillId="0" fontId="4" numFmtId="4" xfId="0" applyAlignment="1" applyBorder="1" applyFont="1" applyNumberFormat="1">
      <alignment shrinkToFit="0" wrapText="1"/>
    </xf>
    <xf borderId="46" fillId="0" fontId="1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wrapText="1"/>
    </xf>
    <xf borderId="27" fillId="0" fontId="1" numFmtId="0" xfId="0" applyAlignment="1" applyBorder="1" applyFont="1">
      <alignment horizontal="center" shrinkToFit="0" wrapText="1"/>
    </xf>
    <xf borderId="27" fillId="0" fontId="1" numFmtId="4" xfId="0" applyAlignment="1" applyBorder="1" applyFont="1" applyNumberFormat="1">
      <alignment horizontal="center" shrinkToFit="0" wrapText="1"/>
    </xf>
    <xf borderId="25" fillId="0" fontId="1" numFmtId="0" xfId="0" applyAlignment="1" applyBorder="1" applyFont="1">
      <alignment shrinkToFit="0" wrapText="1"/>
    </xf>
    <xf borderId="47" fillId="2" fontId="10" numFmtId="0" xfId="0" applyAlignment="1" applyBorder="1" applyFont="1">
      <alignment horizontal="left" shrinkToFit="0" wrapText="1"/>
    </xf>
    <xf borderId="48" fillId="0" fontId="3" numFmtId="0" xfId="0" applyBorder="1" applyFont="1"/>
    <xf borderId="49" fillId="0" fontId="3" numFmtId="0" xfId="0" applyBorder="1" applyFont="1"/>
    <xf borderId="50" fillId="2" fontId="10" numFmtId="4" xfId="0" applyAlignment="1" applyBorder="1" applyFont="1" applyNumberFormat="1">
      <alignment shrinkToFit="0" wrapText="1"/>
    </xf>
    <xf borderId="40" fillId="2" fontId="10" numFmtId="2" xfId="0" applyAlignment="1" applyBorder="1" applyFont="1" applyNumberFormat="1">
      <alignment shrinkToFit="0" wrapText="1"/>
    </xf>
    <xf borderId="51" fillId="3" fontId="10" numFmtId="0" xfId="0" applyAlignment="1" applyBorder="1" applyFont="1">
      <alignment shrinkToFit="0" wrapText="1"/>
    </xf>
    <xf borderId="52" fillId="3" fontId="10" numFmtId="0" xfId="0" applyAlignment="1" applyBorder="1" applyFont="1">
      <alignment horizontal="center" shrinkToFit="0" wrapText="1"/>
    </xf>
    <xf borderId="53" fillId="0" fontId="3" numFmtId="0" xfId="0" applyBorder="1" applyFont="1"/>
    <xf borderId="54" fillId="0" fontId="3" numFmtId="0" xfId="0" applyBorder="1" applyFont="1"/>
    <xf borderId="26" fillId="0" fontId="12" numFmtId="0" xfId="0" applyAlignment="1" applyBorder="1" applyFont="1">
      <alignment horizontal="left" shrinkToFit="0" vertical="top" wrapText="1"/>
    </xf>
    <xf borderId="3" fillId="0" fontId="1" numFmtId="0" xfId="0" applyAlignment="1" applyBorder="1" applyFont="1">
      <alignment shrinkToFit="0" wrapText="1"/>
    </xf>
    <xf borderId="25" fillId="0" fontId="4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shrinkToFit="0" wrapText="1"/>
    </xf>
    <xf borderId="27" fillId="0" fontId="4" numFmtId="0" xfId="0" applyAlignment="1" applyBorder="1" applyFont="1">
      <alignment horizontal="center" shrinkToFit="0" wrapText="1"/>
    </xf>
    <xf borderId="55" fillId="0" fontId="12" numFmtId="0" xfId="0" applyAlignment="1" applyBorder="1" applyFont="1">
      <alignment shrinkToFit="0" wrapText="1"/>
    </xf>
    <xf borderId="56" fillId="2" fontId="10" numFmtId="0" xfId="0" applyAlignment="1" applyBorder="1" applyFont="1">
      <alignment horizontal="left" shrinkToFit="0" wrapText="1"/>
    </xf>
    <xf borderId="57" fillId="0" fontId="3" numFmtId="0" xfId="0" applyBorder="1" applyFont="1"/>
    <xf borderId="58" fillId="0" fontId="3" numFmtId="0" xfId="0" applyBorder="1" applyFont="1"/>
    <xf borderId="59" fillId="2" fontId="10" numFmtId="4" xfId="0" applyAlignment="1" applyBorder="1" applyFont="1" applyNumberFormat="1">
      <alignment shrinkToFit="0" wrapText="1"/>
    </xf>
    <xf borderId="60" fillId="2" fontId="10" numFmtId="2" xfId="0" applyAlignment="1" applyBorder="1" applyFont="1" applyNumberFormat="1">
      <alignment shrinkToFit="0" wrapText="1"/>
    </xf>
    <xf borderId="42" fillId="0" fontId="10" numFmtId="0" xfId="0" applyAlignment="1" applyBorder="1" applyFont="1">
      <alignment horizontal="left" shrinkToFit="0" wrapText="1"/>
    </xf>
    <xf borderId="32" fillId="4" fontId="10" numFmtId="4" xfId="0" applyAlignment="1" applyBorder="1" applyFont="1" applyNumberFormat="1">
      <alignment shrinkToFit="0" wrapText="1"/>
    </xf>
    <xf borderId="61" fillId="0" fontId="10" numFmtId="0" xfId="0" applyAlignment="1" applyBorder="1" applyFont="1">
      <alignment shrinkToFit="0" wrapText="1"/>
    </xf>
    <xf borderId="0" fillId="0" fontId="9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/>
    </xf>
    <xf borderId="2" fillId="0" fontId="4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38.14"/>
    <col customWidth="1" min="3" max="3" width="5.14"/>
    <col customWidth="1" min="4" max="4" width="6.43"/>
    <col customWidth="1" min="5" max="5" width="11.0"/>
    <col customWidth="1" min="6" max="6" width="23.57"/>
    <col customWidth="1" min="7" max="26" width="7.57"/>
  </cols>
  <sheetData>
    <row r="1" ht="43.5" customHeight="1">
      <c r="A1" s="1"/>
      <c r="B1" s="2"/>
      <c r="C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0.75" customHeight="1">
      <c r="A2" s="5" t="s">
        <v>1</v>
      </c>
      <c r="C2" s="3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" t="s">
        <v>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6"/>
      <c r="B4" s="7"/>
      <c r="C4" s="7"/>
      <c r="D4" s="7"/>
      <c r="E4" s="7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8" t="s">
        <v>4</v>
      </c>
      <c r="B5" s="9"/>
      <c r="C5" s="9"/>
      <c r="D5" s="9"/>
      <c r="E5" s="9"/>
      <c r="F5" s="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0" t="s">
        <v>6</v>
      </c>
      <c r="B8" s="11" t="s">
        <v>7</v>
      </c>
      <c r="C8" s="12"/>
      <c r="D8" s="12"/>
      <c r="E8" s="13"/>
      <c r="F8" s="14" t="s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15.75" customHeight="1">
      <c r="A9" s="15">
        <v>1.0</v>
      </c>
      <c r="B9" s="15" t="s">
        <v>9</v>
      </c>
      <c r="C9" s="12"/>
      <c r="D9" s="12"/>
      <c r="E9" s="13"/>
      <c r="F9" s="16">
        <f>'Розрахунки 2023.03 та 04'!F40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15.75" customHeight="1">
      <c r="A10" s="17" t="s">
        <v>10</v>
      </c>
      <c r="B10" s="18" t="s">
        <v>11</v>
      </c>
      <c r="C10" s="12"/>
      <c r="D10" s="12"/>
      <c r="E10" s="13"/>
      <c r="F10" s="19">
        <f>'Розрахунки 2023.03 та 04'!F25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15.75" customHeight="1">
      <c r="A11" s="18" t="s">
        <v>12</v>
      </c>
      <c r="B11" s="18" t="s">
        <v>13</v>
      </c>
      <c r="C11" s="12"/>
      <c r="D11" s="12"/>
      <c r="E11" s="13"/>
      <c r="F11" s="19" t="str">
        <f>'Розрахунки 2023.03 та 04'!F26</f>
        <v/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ht="26.25" customHeight="1">
      <c r="A12" s="18" t="s">
        <v>14</v>
      </c>
      <c r="B12" s="18" t="s">
        <v>15</v>
      </c>
      <c r="C12" s="12"/>
      <c r="D12" s="12"/>
      <c r="E12" s="13"/>
      <c r="F12" s="19">
        <f>'Розрахунки 2023.03 та 04'!F32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15.75" customHeight="1">
      <c r="A13" s="18" t="s">
        <v>16</v>
      </c>
      <c r="B13" s="18" t="s">
        <v>17</v>
      </c>
      <c r="C13" s="12"/>
      <c r="D13" s="12"/>
      <c r="E13" s="13"/>
      <c r="F13" s="19">
        <f>'Розрахунки 2023.03 та 04'!F37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15.75" customHeight="1">
      <c r="A14" s="18" t="s">
        <v>18</v>
      </c>
      <c r="B14" s="18" t="s">
        <v>19</v>
      </c>
      <c r="C14" s="12"/>
      <c r="D14" s="12"/>
      <c r="E14" s="13"/>
      <c r="F14" s="19" t="str">
        <f>'Розрахунки 2023.03 та 04'!F38</f>
        <v/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>
      <c r="A15" s="15">
        <v>2.0</v>
      </c>
      <c r="B15" s="15" t="s">
        <v>20</v>
      </c>
      <c r="C15" s="12"/>
      <c r="D15" s="12"/>
      <c r="E15" s="13"/>
      <c r="F15" s="16">
        <f>'Розрахунки 2023.03 та 04'!F46</f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ht="15.75" customHeight="1">
      <c r="A16" s="20">
        <v>3.0</v>
      </c>
      <c r="B16" s="20" t="s">
        <v>21</v>
      </c>
      <c r="C16" s="9"/>
      <c r="D16" s="9"/>
      <c r="E16" s="21"/>
      <c r="F16" s="16">
        <f>'Розрахунки 2023.03 та 04'!F52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ht="15.75" customHeight="1">
      <c r="A17" s="15" t="s">
        <v>22</v>
      </c>
      <c r="B17" s="12"/>
      <c r="C17" s="12"/>
      <c r="D17" s="12"/>
      <c r="E17" s="13"/>
      <c r="F17" s="16">
        <f>F16+F15+F9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21.75" customHeight="1">
      <c r="A18" s="22"/>
      <c r="B18" s="4"/>
      <c r="C18" s="4"/>
      <c r="D18" s="4"/>
      <c r="E18" s="4"/>
      <c r="F18" s="4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5.5" customHeight="1">
      <c r="A19" s="24" t="s">
        <v>23</v>
      </c>
      <c r="C19" s="25"/>
      <c r="D19" s="7"/>
      <c r="E19" s="26"/>
      <c r="F19" s="7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>
      <c r="A20" s="27"/>
      <c r="B20" s="23"/>
      <c r="C20" s="28" t="s">
        <v>24</v>
      </c>
      <c r="E20" s="29" t="s">
        <v>25</v>
      </c>
      <c r="F20" s="9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8.0" customHeight="1">
      <c r="A21" s="24" t="s">
        <v>26</v>
      </c>
      <c r="C21" s="25"/>
      <c r="D21" s="7"/>
      <c r="E21" s="30"/>
      <c r="F21" s="30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27"/>
      <c r="B22" s="23"/>
      <c r="C22" s="31" t="s">
        <v>24</v>
      </c>
      <c r="E22" s="32" t="s">
        <v>25</v>
      </c>
      <c r="F22" s="9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30.0" customHeight="1">
      <c r="A23" s="27"/>
      <c r="B23" s="23" t="s">
        <v>27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7.0" customHeight="1">
      <c r="A24" s="24" t="s">
        <v>28</v>
      </c>
      <c r="C24" s="25"/>
      <c r="D24" s="7"/>
      <c r="E24" s="26"/>
      <c r="F24" s="7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5.75" customHeight="1">
      <c r="A25" s="27"/>
      <c r="B25" s="23"/>
      <c r="C25" s="31" t="s">
        <v>24</v>
      </c>
      <c r="E25" s="32" t="s">
        <v>25</v>
      </c>
      <c r="F25" s="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25.5" customHeight="1">
      <c r="A26" s="24" t="s">
        <v>29</v>
      </c>
      <c r="C26" s="33"/>
      <c r="D26" s="7"/>
      <c r="E26" s="31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5.75" customHeight="1">
      <c r="A27" s="27"/>
      <c r="B27" s="23"/>
      <c r="C27" s="31" t="s">
        <v>24</v>
      </c>
      <c r="E27" s="32" t="s">
        <v>25</v>
      </c>
      <c r="F27" s="9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4.75" customHeight="1">
      <c r="A28" s="24" t="s">
        <v>30</v>
      </c>
      <c r="C28" s="33"/>
      <c r="D28" s="7"/>
      <c r="E28" s="34"/>
      <c r="F28" s="7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5.75" customHeight="1">
      <c r="A29" s="27"/>
      <c r="B29" s="23"/>
      <c r="C29" s="31" t="s">
        <v>24</v>
      </c>
      <c r="E29" s="32" t="s">
        <v>25</v>
      </c>
      <c r="F29" s="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30.0" customHeight="1">
      <c r="A30" s="24" t="s">
        <v>31</v>
      </c>
      <c r="C30" s="33"/>
      <c r="D30" s="7"/>
      <c r="E30" s="31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27"/>
      <c r="B31" s="23"/>
      <c r="C31" s="31" t="s">
        <v>24</v>
      </c>
      <c r="E31" s="32" t="s">
        <v>25</v>
      </c>
      <c r="F31" s="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6.25" customHeight="1">
      <c r="A32" s="24" t="s">
        <v>32</v>
      </c>
      <c r="C32" s="33"/>
      <c r="D32" s="7"/>
      <c r="E32" s="34"/>
      <c r="F32" s="7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27"/>
      <c r="B33" s="23"/>
      <c r="C33" s="32" t="s">
        <v>24</v>
      </c>
      <c r="D33" s="9"/>
      <c r="E33" s="32" t="s">
        <v>25</v>
      </c>
      <c r="F33" s="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53.25" customHeight="1">
      <c r="A34" s="24" t="s">
        <v>33</v>
      </c>
      <c r="C34" s="33"/>
      <c r="D34" s="7"/>
      <c r="E34" s="35"/>
      <c r="F34" s="7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27"/>
      <c r="B35" s="23"/>
      <c r="C35" s="32" t="s">
        <v>24</v>
      </c>
      <c r="D35" s="9"/>
      <c r="E35" s="32" t="s">
        <v>25</v>
      </c>
      <c r="F35" s="9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51.0" customHeight="1">
      <c r="A36" s="24" t="s">
        <v>34</v>
      </c>
      <c r="C36" s="33"/>
      <c r="D36" s="7"/>
      <c r="E36" s="34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2"/>
      <c r="B37" s="4"/>
      <c r="C37" s="32" t="s">
        <v>24</v>
      </c>
      <c r="D37" s="9"/>
      <c r="E37" s="32" t="s">
        <v>25</v>
      </c>
      <c r="F37" s="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6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2"/>
      <c r="B40" s="4"/>
      <c r="C40" s="4"/>
      <c r="D40" s="4"/>
      <c r="E40" s="4"/>
      <c r="F40" s="4" t="s">
        <v>35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2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2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2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2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2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2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2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2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2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2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2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2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22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22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2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2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22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22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2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2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2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2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2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2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2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2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2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22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22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2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22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22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22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22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22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22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22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22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2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2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2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2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2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2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2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2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2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2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2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2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2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2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2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2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2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2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2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2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2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2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2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2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2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2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2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2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2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2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2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2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2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2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2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2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2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2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2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2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2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2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2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2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2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2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2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2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2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2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2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2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2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2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2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2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2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2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2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2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2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2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2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2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2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2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2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2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2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2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2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2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2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2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2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2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2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2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2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2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2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2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2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2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2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2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2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2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2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2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2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2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2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2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2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2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2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2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2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2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2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2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2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2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2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2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34:B34"/>
    <mergeCell ref="A36:B36"/>
    <mergeCell ref="A19:B19"/>
    <mergeCell ref="A21:B21"/>
    <mergeCell ref="A24:B24"/>
    <mergeCell ref="A26:B26"/>
    <mergeCell ref="A28:B28"/>
    <mergeCell ref="A30:B30"/>
    <mergeCell ref="A32:B32"/>
    <mergeCell ref="C1:F1"/>
    <mergeCell ref="A2:B2"/>
    <mergeCell ref="C2:F2"/>
    <mergeCell ref="A3:F3"/>
    <mergeCell ref="A4:F4"/>
    <mergeCell ref="A5:F5"/>
    <mergeCell ref="A6:F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E17"/>
    <mergeCell ref="C19:D19"/>
    <mergeCell ref="E19:F19"/>
    <mergeCell ref="C20:D20"/>
    <mergeCell ref="E20:F20"/>
    <mergeCell ref="C21:D21"/>
    <mergeCell ref="C22:D22"/>
    <mergeCell ref="E22:F22"/>
    <mergeCell ref="C24:D24"/>
    <mergeCell ref="E24:F24"/>
    <mergeCell ref="C25:D25"/>
    <mergeCell ref="E25:F25"/>
    <mergeCell ref="E30:F30"/>
    <mergeCell ref="E31:F31"/>
    <mergeCell ref="E32:F32"/>
    <mergeCell ref="E33:F33"/>
    <mergeCell ref="E34:F34"/>
    <mergeCell ref="E35:F35"/>
    <mergeCell ref="E36:F36"/>
    <mergeCell ref="E37:F37"/>
    <mergeCell ref="C26:D26"/>
    <mergeCell ref="E26:F26"/>
    <mergeCell ref="C27:D27"/>
    <mergeCell ref="E27:F27"/>
    <mergeCell ref="C28:D28"/>
    <mergeCell ref="E28:F28"/>
    <mergeCell ref="E29:F29"/>
    <mergeCell ref="C36:D36"/>
    <mergeCell ref="C37:D37"/>
    <mergeCell ref="C29:D29"/>
    <mergeCell ref="C30:D30"/>
    <mergeCell ref="C31:D31"/>
    <mergeCell ref="C32:D32"/>
    <mergeCell ref="C33:D33"/>
    <mergeCell ref="C34:D34"/>
    <mergeCell ref="C35:D35"/>
  </mergeCells>
  <conditionalFormatting sqref="F11">
    <cfRule type="cellIs" dxfId="0" priority="1" operator="greaterThan">
      <formula>$F$10*0.22</formula>
    </cfRule>
  </conditionalFormatting>
  <conditionalFormatting sqref="F15">
    <cfRule type="cellIs" dxfId="0" priority="2" operator="greaterThan">
      <formula>$F$9*0.15</formula>
    </cfRule>
  </conditionalFormatting>
  <printOptions/>
  <pageMargins bottom="0.5118110236220472" footer="0.0" header="0.0" left="0.9055118110236221" right="0.5118110236220472" top="0.5118110236220472"/>
  <pageSetup paperSize="9" orientation="portrait"/>
  <rowBreaks count="1" manualBreakCount="1">
    <brk id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0"/>
    <col customWidth="1" min="2" max="2" width="26.43"/>
    <col customWidth="1" min="3" max="3" width="8.71"/>
    <col customWidth="1" min="4" max="4" width="7.71"/>
    <col customWidth="1" min="5" max="5" width="10.14"/>
    <col customWidth="1" min="6" max="6" width="11.57"/>
    <col customWidth="1" min="7" max="7" width="23.71"/>
    <col customWidth="1" min="8" max="26" width="7.57"/>
  </cols>
  <sheetData>
    <row r="1">
      <c r="A1" s="2"/>
      <c r="B1" s="2"/>
      <c r="C1" s="2"/>
      <c r="D1" s="2"/>
      <c r="E1" s="3"/>
      <c r="F1" s="3"/>
      <c r="G1" s="3" t="s">
        <v>36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2.25" customHeight="1">
      <c r="A2" s="2"/>
      <c r="B2" s="2"/>
      <c r="C2" s="2"/>
      <c r="D2" s="2"/>
      <c r="E2" s="3" t="s">
        <v>37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38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39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/>
      <c r="B5" s="7"/>
      <c r="C5" s="7"/>
      <c r="D5" s="7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4</v>
      </c>
      <c r="B6" s="9"/>
      <c r="C6" s="9"/>
      <c r="D6" s="9"/>
      <c r="E6" s="9"/>
      <c r="F6" s="9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7" t="s">
        <v>6</v>
      </c>
      <c r="B9" s="38" t="s">
        <v>7</v>
      </c>
      <c r="C9" s="38" t="s">
        <v>40</v>
      </c>
      <c r="D9" s="38" t="s">
        <v>41</v>
      </c>
      <c r="E9" s="38" t="s">
        <v>42</v>
      </c>
      <c r="F9" s="38" t="s">
        <v>43</v>
      </c>
      <c r="G9" s="39" t="s">
        <v>44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0">
        <v>1.0</v>
      </c>
      <c r="B10" s="41">
        <v>2.0</v>
      </c>
      <c r="C10" s="41">
        <v>3.0</v>
      </c>
      <c r="D10" s="41">
        <v>4.0</v>
      </c>
      <c r="E10" s="41">
        <v>5.0</v>
      </c>
      <c r="F10" s="41">
        <v>6.0</v>
      </c>
      <c r="G10" s="42">
        <v>7.0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3" t="s">
        <v>45</v>
      </c>
      <c r="B11" s="44" t="s">
        <v>46</v>
      </c>
      <c r="C11" s="45"/>
      <c r="D11" s="45"/>
      <c r="E11" s="45"/>
      <c r="F11" s="45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>
      <c r="A12" s="48" t="s">
        <v>10</v>
      </c>
      <c r="B12" s="49" t="s">
        <v>11</v>
      </c>
      <c r="C12" s="50"/>
      <c r="D12" s="50"/>
      <c r="E12" s="50"/>
      <c r="F12" s="50"/>
      <c r="G12" s="51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5.0" customHeight="1">
      <c r="A13" s="52" t="s">
        <v>47</v>
      </c>
      <c r="B13" s="12"/>
      <c r="C13" s="12"/>
      <c r="D13" s="12"/>
      <c r="E13" s="12"/>
      <c r="F13" s="12"/>
      <c r="G13" s="53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>
      <c r="A14" s="54" t="s">
        <v>48</v>
      </c>
      <c r="B14" s="55" t="s">
        <v>49</v>
      </c>
      <c r="C14" s="56" t="s">
        <v>50</v>
      </c>
      <c r="D14" s="57"/>
      <c r="E14" s="58"/>
      <c r="F14" s="59">
        <f t="shared" ref="F14:F20" si="1">ROUND(D14*E14,2)</f>
        <v>0</v>
      </c>
      <c r="G14" s="60" t="s">
        <v>51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54" t="s">
        <v>52</v>
      </c>
      <c r="B15" s="55"/>
      <c r="C15" s="56" t="s">
        <v>50</v>
      </c>
      <c r="D15" s="57"/>
      <c r="E15" s="58"/>
      <c r="F15" s="59">
        <f t="shared" si="1"/>
        <v>0</v>
      </c>
      <c r="G15" s="62" t="s">
        <v>53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54" t="s">
        <v>54</v>
      </c>
      <c r="B16" s="55"/>
      <c r="C16" s="56" t="s">
        <v>50</v>
      </c>
      <c r="D16" s="57"/>
      <c r="E16" s="58"/>
      <c r="F16" s="59">
        <f t="shared" si="1"/>
        <v>0</v>
      </c>
      <c r="G16" s="62" t="s">
        <v>53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54" t="s">
        <v>55</v>
      </c>
      <c r="B17" s="55"/>
      <c r="C17" s="56" t="s">
        <v>50</v>
      </c>
      <c r="D17" s="63"/>
      <c r="E17" s="64"/>
      <c r="F17" s="65">
        <f t="shared" si="1"/>
        <v>0</v>
      </c>
      <c r="G17" s="62" t="s">
        <v>53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54" t="s">
        <v>53</v>
      </c>
      <c r="B18" s="55"/>
      <c r="C18" s="66" t="s">
        <v>50</v>
      </c>
      <c r="D18" s="63"/>
      <c r="E18" s="64"/>
      <c r="F18" s="65">
        <f t="shared" si="1"/>
        <v>0</v>
      </c>
      <c r="G18" s="67" t="s">
        <v>53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54" t="s">
        <v>53</v>
      </c>
      <c r="B19" s="68"/>
      <c r="C19" s="66" t="s">
        <v>50</v>
      </c>
      <c r="D19" s="69"/>
      <c r="E19" s="64"/>
      <c r="F19" s="65">
        <f t="shared" si="1"/>
        <v>0</v>
      </c>
      <c r="G19" s="67" t="s">
        <v>53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70" t="s">
        <v>53</v>
      </c>
      <c r="B20" s="71"/>
      <c r="C20" s="56" t="s">
        <v>50</v>
      </c>
      <c r="D20" s="72"/>
      <c r="E20" s="58"/>
      <c r="F20" s="59">
        <f t="shared" si="1"/>
        <v>0</v>
      </c>
      <c r="G20" s="67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5.75" customHeight="1">
      <c r="A21" s="52" t="s">
        <v>56</v>
      </c>
      <c r="B21" s="12"/>
      <c r="C21" s="12"/>
      <c r="D21" s="12"/>
      <c r="E21" s="12"/>
      <c r="F21" s="12"/>
      <c r="G21" s="53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5.0" customHeight="1">
      <c r="A22" s="54" t="s">
        <v>53</v>
      </c>
      <c r="B22" s="71"/>
      <c r="C22" s="56" t="s">
        <v>50</v>
      </c>
      <c r="D22" s="72"/>
      <c r="E22" s="58"/>
      <c r="F22" s="59">
        <f t="shared" ref="F22:F23" si="2">ROUND(D22*E22,2)</f>
        <v>0</v>
      </c>
      <c r="G22" s="62" t="s">
        <v>53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5.75" customHeight="1">
      <c r="A23" s="54" t="s">
        <v>53</v>
      </c>
      <c r="B23" s="73"/>
      <c r="C23" s="56" t="s">
        <v>50</v>
      </c>
      <c r="D23" s="72"/>
      <c r="E23" s="58"/>
      <c r="F23" s="59">
        <f t="shared" si="2"/>
        <v>0</v>
      </c>
      <c r="G23" s="62" t="s">
        <v>53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25.5" customHeight="1">
      <c r="A24" s="74" t="s">
        <v>57</v>
      </c>
      <c r="B24" s="12"/>
      <c r="C24" s="12"/>
      <c r="D24" s="12"/>
      <c r="E24" s="12"/>
      <c r="F24" s="12"/>
      <c r="G24" s="53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5.0" customHeight="1">
      <c r="A25" s="75" t="s">
        <v>58</v>
      </c>
      <c r="B25" s="9"/>
      <c r="C25" s="9"/>
      <c r="D25" s="9"/>
      <c r="E25" s="21"/>
      <c r="F25" s="65">
        <f>SUM(F14:F23)</f>
        <v>0</v>
      </c>
      <c r="G25" s="76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5.75" customHeight="1">
      <c r="A26" s="77" t="s">
        <v>12</v>
      </c>
      <c r="B26" s="78" t="s">
        <v>13</v>
      </c>
      <c r="C26" s="79" t="s">
        <v>59</v>
      </c>
      <c r="D26" s="80" t="s">
        <v>60</v>
      </c>
      <c r="E26" s="80" t="s">
        <v>60</v>
      </c>
      <c r="F26" s="81"/>
      <c r="G26" s="82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5.75" customHeight="1">
      <c r="A27" s="83" t="s">
        <v>14</v>
      </c>
      <c r="B27" s="84" t="s">
        <v>15</v>
      </c>
      <c r="C27" s="7"/>
      <c r="D27" s="7"/>
      <c r="E27" s="7"/>
      <c r="F27" s="7"/>
      <c r="G27" s="85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5.75" customHeight="1">
      <c r="A28" s="54" t="s">
        <v>61</v>
      </c>
      <c r="B28" s="71" t="s">
        <v>62</v>
      </c>
      <c r="C28" s="86" t="s">
        <v>60</v>
      </c>
      <c r="D28" s="87" t="s">
        <v>60</v>
      </c>
      <c r="E28" s="87" t="s">
        <v>60</v>
      </c>
      <c r="F28" s="58"/>
      <c r="G28" s="60" t="s">
        <v>63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5.75" customHeight="1">
      <c r="A29" s="54" t="s">
        <v>64</v>
      </c>
      <c r="B29" s="88"/>
      <c r="C29" s="86" t="s">
        <v>60</v>
      </c>
      <c r="D29" s="87" t="s">
        <v>60</v>
      </c>
      <c r="E29" s="87" t="s">
        <v>60</v>
      </c>
      <c r="F29" s="58"/>
      <c r="G29" s="89" t="s">
        <v>53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5.75" customHeight="1">
      <c r="A30" s="54" t="s">
        <v>65</v>
      </c>
      <c r="B30" s="90"/>
      <c r="C30" s="86" t="s">
        <v>60</v>
      </c>
      <c r="D30" s="87" t="s">
        <v>60</v>
      </c>
      <c r="E30" s="87" t="s">
        <v>60</v>
      </c>
      <c r="F30" s="58"/>
      <c r="G30" s="89" t="s">
        <v>53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5.75" customHeight="1">
      <c r="A31" s="91" t="s">
        <v>53</v>
      </c>
      <c r="B31" s="88"/>
      <c r="C31" s="86" t="s">
        <v>60</v>
      </c>
      <c r="D31" s="87" t="s">
        <v>60</v>
      </c>
      <c r="E31" s="87" t="s">
        <v>60</v>
      </c>
      <c r="F31" s="58"/>
      <c r="G31" s="76" t="s">
        <v>53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29.25" customHeight="1">
      <c r="A32" s="92" t="s">
        <v>66</v>
      </c>
      <c r="B32" s="45"/>
      <c r="C32" s="45"/>
      <c r="D32" s="45"/>
      <c r="E32" s="93"/>
      <c r="F32" s="94">
        <f>SUM(F28:F31)</f>
        <v>0</v>
      </c>
      <c r="G32" s="95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5.75" customHeight="1">
      <c r="A33" s="48" t="s">
        <v>16</v>
      </c>
      <c r="B33" s="49" t="s">
        <v>17</v>
      </c>
      <c r="C33" s="50"/>
      <c r="D33" s="50"/>
      <c r="E33" s="50"/>
      <c r="F33" s="50"/>
      <c r="G33" s="51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ht="15.75" customHeight="1">
      <c r="A34" s="97" t="s">
        <v>67</v>
      </c>
      <c r="B34" s="71" t="s">
        <v>68</v>
      </c>
      <c r="C34" s="98" t="s">
        <v>69</v>
      </c>
      <c r="D34" s="86"/>
      <c r="E34" s="58"/>
      <c r="F34" s="59">
        <f t="shared" ref="F34:F36" si="3">ROUND(D34*E34,2)</f>
        <v>0</v>
      </c>
      <c r="G34" s="60" t="s">
        <v>63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5.75" customHeight="1">
      <c r="A35" s="54" t="s">
        <v>70</v>
      </c>
      <c r="B35" s="88"/>
      <c r="C35" s="86"/>
      <c r="D35" s="86"/>
      <c r="E35" s="58"/>
      <c r="F35" s="59">
        <f t="shared" si="3"/>
        <v>0</v>
      </c>
      <c r="G35" s="89" t="s">
        <v>53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5.75" customHeight="1">
      <c r="A36" s="54" t="s">
        <v>53</v>
      </c>
      <c r="B36" s="88"/>
      <c r="C36" s="86"/>
      <c r="D36" s="86"/>
      <c r="E36" s="58"/>
      <c r="F36" s="59">
        <f t="shared" si="3"/>
        <v>0</v>
      </c>
      <c r="G36" s="89" t="s">
        <v>53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5.75" customHeight="1">
      <c r="A37" s="92" t="s">
        <v>71</v>
      </c>
      <c r="B37" s="45"/>
      <c r="C37" s="45"/>
      <c r="D37" s="45"/>
      <c r="E37" s="93"/>
      <c r="F37" s="94">
        <f>SUM(F34:F36)</f>
        <v>0</v>
      </c>
      <c r="G37" s="95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76.5" customHeight="1">
      <c r="A38" s="48" t="s">
        <v>18</v>
      </c>
      <c r="B38" s="99" t="s">
        <v>19</v>
      </c>
      <c r="C38" s="100" t="s">
        <v>60</v>
      </c>
      <c r="D38" s="100" t="s">
        <v>60</v>
      </c>
      <c r="E38" s="100" t="s">
        <v>60</v>
      </c>
      <c r="F38" s="101"/>
      <c r="G38" s="102" t="s">
        <v>72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53.25" customHeight="1">
      <c r="A39" s="74" t="s">
        <v>73</v>
      </c>
      <c r="B39" s="12"/>
      <c r="C39" s="12"/>
      <c r="D39" s="12"/>
      <c r="E39" s="12"/>
      <c r="F39" s="12"/>
      <c r="G39" s="5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03" t="s">
        <v>74</v>
      </c>
      <c r="B40" s="104"/>
      <c r="C40" s="104"/>
      <c r="D40" s="104"/>
      <c r="E40" s="105"/>
      <c r="F40" s="106">
        <f>F37+F32+F25+F26+F38</f>
        <v>0</v>
      </c>
      <c r="G40" s="10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108" t="s">
        <v>75</v>
      </c>
      <c r="B41" s="109" t="s">
        <v>76</v>
      </c>
      <c r="C41" s="50"/>
      <c r="D41" s="50"/>
      <c r="E41" s="50"/>
      <c r="F41" s="50"/>
      <c r="G41" s="5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5.75" customHeight="1">
      <c r="A42" s="54" t="s">
        <v>77</v>
      </c>
      <c r="B42" s="110" t="s">
        <v>78</v>
      </c>
      <c r="C42" s="86" t="s">
        <v>60</v>
      </c>
      <c r="D42" s="87" t="s">
        <v>60</v>
      </c>
      <c r="E42" s="87" t="s">
        <v>60</v>
      </c>
      <c r="F42" s="111"/>
      <c r="G42" s="60" t="s">
        <v>79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5.75" customHeight="1">
      <c r="A43" s="112" t="s">
        <v>80</v>
      </c>
      <c r="B43" s="113" t="s">
        <v>81</v>
      </c>
      <c r="C43" s="114" t="s">
        <v>60</v>
      </c>
      <c r="D43" s="115" t="s">
        <v>60</v>
      </c>
      <c r="E43" s="115" t="s">
        <v>60</v>
      </c>
      <c r="F43" s="59">
        <f>F44+F45</f>
        <v>0</v>
      </c>
      <c r="G43" s="89" t="s">
        <v>53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5.75" customHeight="1">
      <c r="A44" s="116" t="s">
        <v>82</v>
      </c>
      <c r="B44" s="88" t="s">
        <v>11</v>
      </c>
      <c r="C44" s="86" t="s">
        <v>60</v>
      </c>
      <c r="D44" s="87" t="s">
        <v>60</v>
      </c>
      <c r="E44" s="87" t="s">
        <v>60</v>
      </c>
      <c r="F44" s="111"/>
      <c r="G44" s="89" t="s">
        <v>53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5.75" customHeight="1">
      <c r="A45" s="116" t="s">
        <v>82</v>
      </c>
      <c r="B45" s="88" t="s">
        <v>13</v>
      </c>
      <c r="C45" s="86" t="s">
        <v>60</v>
      </c>
      <c r="D45" s="87" t="s">
        <v>60</v>
      </c>
      <c r="E45" s="87" t="s">
        <v>60</v>
      </c>
      <c r="F45" s="111"/>
      <c r="G45" s="89" t="s">
        <v>53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31.5" customHeight="1">
      <c r="A46" s="117" t="s">
        <v>83</v>
      </c>
      <c r="B46" s="118"/>
      <c r="C46" s="118"/>
      <c r="D46" s="118"/>
      <c r="E46" s="119"/>
      <c r="F46" s="120">
        <f>F42+F43</f>
        <v>0</v>
      </c>
      <c r="G46" s="121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5.75" customHeight="1">
      <c r="A47" s="122" t="s">
        <v>84</v>
      </c>
      <c r="B47" s="123" t="s">
        <v>21</v>
      </c>
      <c r="C47" s="124"/>
      <c r="D47" s="124"/>
      <c r="E47" s="124"/>
      <c r="F47" s="124"/>
      <c r="G47" s="12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54" t="s">
        <v>85</v>
      </c>
      <c r="B48" s="55" t="s">
        <v>86</v>
      </c>
      <c r="C48" s="98" t="s">
        <v>87</v>
      </c>
      <c r="D48" s="86"/>
      <c r="E48" s="58"/>
      <c r="F48" s="59">
        <f t="shared" ref="F48:F51" si="4">ROUND(D48*E48,2)</f>
        <v>0</v>
      </c>
      <c r="G48" s="126" t="s">
        <v>88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ht="15.75" customHeight="1">
      <c r="A49" s="54" t="s">
        <v>89</v>
      </c>
      <c r="B49" s="127"/>
      <c r="C49" s="128"/>
      <c r="D49" s="86"/>
      <c r="E49" s="58"/>
      <c r="F49" s="59">
        <f t="shared" si="4"/>
        <v>0</v>
      </c>
      <c r="G49" s="60" t="s">
        <v>53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ht="15.0" customHeight="1">
      <c r="A50" s="54" t="s">
        <v>90</v>
      </c>
      <c r="B50" s="129"/>
      <c r="C50" s="130"/>
      <c r="D50" s="114"/>
      <c r="E50" s="64"/>
      <c r="F50" s="65">
        <f t="shared" si="4"/>
        <v>0</v>
      </c>
      <c r="G50" s="60" t="s">
        <v>53</v>
      </c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ht="15.0" customHeight="1">
      <c r="A51" s="91" t="s">
        <v>53</v>
      </c>
      <c r="B51" s="116"/>
      <c r="C51" s="128"/>
      <c r="D51" s="86"/>
      <c r="E51" s="58"/>
      <c r="F51" s="59">
        <f t="shared" si="4"/>
        <v>0</v>
      </c>
      <c r="G51" s="131" t="s">
        <v>53</v>
      </c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ht="15.75" customHeight="1">
      <c r="A52" s="132" t="s">
        <v>91</v>
      </c>
      <c r="B52" s="133"/>
      <c r="C52" s="133"/>
      <c r="D52" s="133"/>
      <c r="E52" s="134"/>
      <c r="F52" s="135">
        <f>SUM(F48:F51)</f>
        <v>0</v>
      </c>
      <c r="G52" s="13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37" t="s">
        <v>92</v>
      </c>
      <c r="B53" s="104"/>
      <c r="C53" s="104"/>
      <c r="D53" s="104"/>
      <c r="E53" s="104"/>
      <c r="F53" s="138">
        <f>F40+F46+F52</f>
        <v>0</v>
      </c>
      <c r="G53" s="13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49.5" customHeight="1">
      <c r="A55" s="140" t="s">
        <v>93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41" t="s">
        <v>94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5"/>
      <c r="B58" s="5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75" customHeight="1">
      <c r="A59" s="5" t="s">
        <v>95</v>
      </c>
      <c r="D59" s="25"/>
      <c r="E59" s="7"/>
      <c r="F59" s="26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5"/>
      <c r="B60" s="5"/>
      <c r="C60" s="5" t="s">
        <v>96</v>
      </c>
      <c r="D60" s="142" t="s">
        <v>24</v>
      </c>
      <c r="E60" s="9"/>
      <c r="F60" s="143" t="s">
        <v>25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31.5" customHeight="1">
      <c r="A61" s="5" t="s">
        <v>97</v>
      </c>
      <c r="D61" s="25"/>
      <c r="E61" s="7"/>
      <c r="F61" s="26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"/>
      <c r="B62" s="5"/>
      <c r="C62" s="5"/>
      <c r="D62" s="142" t="s">
        <v>24</v>
      </c>
      <c r="E62" s="9"/>
      <c r="F62" s="143" t="s">
        <v>25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5" t="s">
        <v>98</v>
      </c>
      <c r="D63" s="25"/>
      <c r="E63" s="7"/>
      <c r="F63" s="26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5"/>
      <c r="B64" s="5"/>
      <c r="C64" s="5"/>
      <c r="D64" s="142" t="s">
        <v>24</v>
      </c>
      <c r="E64" s="9"/>
      <c r="F64" s="143" t="s">
        <v>25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2:G2"/>
    <mergeCell ref="A3:G3"/>
    <mergeCell ref="A4:G4"/>
    <mergeCell ref="A5:G5"/>
    <mergeCell ref="A6:G6"/>
    <mergeCell ref="A7:G7"/>
    <mergeCell ref="B11:G11"/>
    <mergeCell ref="B12:G12"/>
    <mergeCell ref="A13:G13"/>
    <mergeCell ref="A21:G21"/>
    <mergeCell ref="A24:G24"/>
    <mergeCell ref="A25:E25"/>
    <mergeCell ref="B27:G27"/>
    <mergeCell ref="B33:G33"/>
    <mergeCell ref="A32:E32"/>
    <mergeCell ref="A37:E37"/>
    <mergeCell ref="A39:G39"/>
    <mergeCell ref="A40:E40"/>
    <mergeCell ref="B41:G41"/>
    <mergeCell ref="A46:E46"/>
    <mergeCell ref="B47:G47"/>
    <mergeCell ref="A52:E52"/>
    <mergeCell ref="A53:E53"/>
    <mergeCell ref="A55:G55"/>
    <mergeCell ref="A57:C57"/>
    <mergeCell ref="A59:C59"/>
    <mergeCell ref="D59:E59"/>
    <mergeCell ref="F59:G59"/>
    <mergeCell ref="A63:C63"/>
    <mergeCell ref="D63:E63"/>
    <mergeCell ref="F63:G63"/>
    <mergeCell ref="D64:E64"/>
    <mergeCell ref="F64:G64"/>
    <mergeCell ref="D60:E60"/>
    <mergeCell ref="F60:G60"/>
    <mergeCell ref="A61:C61"/>
    <mergeCell ref="D61:E61"/>
    <mergeCell ref="F61:G61"/>
    <mergeCell ref="D62:E62"/>
    <mergeCell ref="F62:G62"/>
  </mergeCells>
  <conditionalFormatting sqref="F26">
    <cfRule type="cellIs" dxfId="0" priority="1" operator="greaterThan">
      <formula>$F$25*0.22</formula>
    </cfRule>
  </conditionalFormatting>
  <conditionalFormatting sqref="F46">
    <cfRule type="cellIs" dxfId="0" priority="2" operator="greaterThan">
      <formula>$F$40*0.15</formula>
    </cfRule>
  </conditionalFormatting>
  <printOptions/>
  <pageMargins bottom="0.47" footer="0.0" header="0.0" left="0.46" right="0.47" top="0.45"/>
  <pageSetup fitToHeight="0" paperSize="9" orientation="portrait"/>
  <drawing r:id="rId1"/>
</worksheet>
</file>