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унд_2025" sheetId="1" r:id="rId5"/>
    <sheet state="visible" name="Розрахунки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5">
      <text>
        <t xml:space="preserve">Видалити строчку 25
	-Сергей Петруха</t>
      </text>
    </comment>
  </commentList>
</comments>
</file>

<file path=xl/sharedStrings.xml><?xml version="1.0" encoding="utf-8"?>
<sst xmlns="http://schemas.openxmlformats.org/spreadsheetml/2006/main" count="201" uniqueCount="100">
  <si>
    <t>Додаток 3 
до Договору № ______ від «___» ____ 202_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</si>
  <si>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202_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</si>
  <si>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202_ року
М. П.</t>
  </si>
  <si>
    <t>КОШТОРИС ВИТРАТ ПРОМІЖНОГО ЕТАПУ ПРОЄКТУ</t>
  </si>
  <si>
    <t>(номер та назва Проєкту)</t>
  </si>
  <si>
    <t>на 202_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</si>
  <si>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</si>
  <si>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</si>
  <si>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</si>
  <si>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</si>
  <si>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</si>
  <si>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</si>
  <si>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</si>
  <si>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</si>
  <si>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</si>
  <si>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</si>
  <si>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</si>
  <si>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</si>
  <si>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</si>
  <si>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</si>
  <si>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</si>
  <si>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</si>
  <si>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</si>
  <si>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</si>
  <si>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</si>
  <si>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</si>
  <si>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</si>
  <si>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</si>
  <si>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</si>
  <si>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</si>
  <si>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</si>
  <si>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</si>
  <si>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</si>
  <si>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</si>
  <si>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</si>
  <si>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</si>
  <si>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</si>
  <si>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202_ року про надання грантової підтримки</t>
  </si>
  <si>
    <t xml:space="preserve">РОЗРАХУНКИ </t>
  </si>
  <si>
    <t>до кошторису витрат проміжного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</si>
  <si>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</si>
  <si>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</si>
  <si>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</si>
  <si>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</si>
  <si>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</si>
  <si>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</si>
  <si>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</si>
  <si>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проєкту</t>
  </si>
  <si>
    <t>1.1.1.</t>
  </si>
  <si>
    <t>ПІБ, посада (у разі залучення за трудовою угодою), науковий ступінь, вчене звання</t>
  </si>
  <si>
    <t>місяць</t>
  </si>
  <si>
    <t>Вказати номери завдань, виконання яких передбачено ТЗ</t>
  </si>
  <si>
    <t>1.1.2.</t>
  </si>
  <si>
    <t>…</t>
  </si>
  <si>
    <t>1.1.3.</t>
  </si>
  <si>
    <t>Допоміжний персонал</t>
  </si>
  <si>
    <t>1.1.4.</t>
  </si>
  <si>
    <t>1.1.5.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</si>
  <si>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</si>
  <si>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</si>
  <si>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</si>
  <si>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</si>
  <si>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</si>
  <si>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</si>
  <si>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</si>
  <si>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</si>
  <si>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</si>
  <si>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</si>
  <si>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</si>
  <si>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</si>
  <si>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</si>
  <si>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</si>
  <si>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1.4.3.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</si>
  <si>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</si>
  <si>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</si>
  <si>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</si>
  <si>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</si>
  <si>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</si>
  <si>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 xml:space="preserve">Непрямі витрати </t>
  </si>
  <si>
    <t>2.1.</t>
  </si>
  <si>
    <t>Комунальні витрати</t>
  </si>
  <si>
    <t>Перенести інформацію про надане обгрунтування з економічного обгрунтування, наданого в Заявці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</si>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</sst>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10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63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 shrinkToFit="0" vertical="top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3" fillId="2" fontId="5" numFmtId="0" xfId="0" applyAlignment="1" applyBorder="1" applyFont="1">
      <alignment horizontal="left"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shrinkToFit="0" wrapText="1"/>
    </xf>
    <xf borderId="1" fillId="0" fontId="7" numFmtId="0" xfId="0" applyAlignment="1" applyBorder="1" applyFont="1">
      <alignment horizontal="left" shrinkToFit="0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wrapText="1"/>
    </xf>
    <xf borderId="16" fillId="3" fontId="10" numFmtId="0" xfId="0" applyAlignment="1" applyBorder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4" fontId="1" numFmtId="0" xfId="0" applyAlignment="1" applyBorder="1" applyFill="1" applyFont="1">
      <alignment horizontal="center" shrinkToFit="0" wrapText="1"/>
    </xf>
    <xf borderId="25" fillId="0" fontId="1" numFmtId="164" xfId="0" applyAlignment="1" applyBorder="1" applyFont="1" applyNumberFormat="1">
      <alignment horizontal="center" readingOrder="0" shrinkToFit="0" wrapText="1"/>
    </xf>
    <xf borderId="25" fillId="0" fontId="1" numFmtId="4" xfId="0" applyAlignment="1" applyBorder="1" applyFont="1" applyNumberFormat="1">
      <alignment readingOrder="0"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2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6" fillId="0" fontId="11" numFmtId="0" xfId="0" applyAlignment="1" applyBorder="1" applyFont="1">
      <alignment shrinkToFit="0" wrapText="1"/>
    </xf>
    <xf borderId="5" fillId="0" fontId="4" numFmtId="0" xfId="0" applyAlignment="1" applyBorder="1" applyFont="1">
      <alignment horizontal="left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horizontal="left" shrinkToFit="0" wrapText="1"/>
    </xf>
    <xf borderId="25" fillId="0" fontId="4" numFmtId="0" xfId="0" applyAlignment="1" applyBorder="1" applyFont="1">
      <alignment shrinkToFit="0" wrapText="1"/>
    </xf>
    <xf borderId="23" fillId="0" fontId="4" numFmtId="0" xfId="0" applyAlignment="1" applyBorder="1" applyFont="1">
      <alignment shrinkToFit="0" wrapText="1"/>
    </xf>
    <xf borderId="22" fillId="5" fontId="9" numFmtId="0" xfId="0" applyAlignment="1" applyBorder="1" applyFill="1" applyFont="1">
      <alignment horizontal="left" shrinkToFit="0" wrapText="1"/>
    </xf>
    <xf borderId="27" fillId="0" fontId="1" numFmtId="0" xfId="0" applyAlignment="1" applyBorder="1" applyFont="1">
      <alignment horizontal="left" shrinkToFit="0" wrapText="1"/>
    </xf>
    <xf borderId="28" fillId="0" fontId="3" numFmtId="0" xfId="0" applyBorder="1" applyFont="1"/>
    <xf borderId="29" fillId="4" fontId="1" numFmtId="4" xfId="0" applyAlignment="1" applyBorder="1" applyFont="1" applyNumberFormat="1">
      <alignment shrinkToFit="0" wrapText="1"/>
    </xf>
    <xf borderId="30" fillId="0" fontId="1" numFmtId="0" xfId="0" applyAlignment="1" applyBorder="1" applyFont="1">
      <alignment shrinkToFit="0" wrapText="1"/>
    </xf>
    <xf borderId="0" fillId="0" fontId="1" numFmtId="4" xfId="0" applyAlignment="1" applyFont="1" applyNumberForma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3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shrinkToFit="0" wrapText="1"/>
    </xf>
    <xf borderId="34" fillId="0" fontId="10" numFmtId="0" xfId="0" applyAlignment="1" applyBorder="1" applyFont="1">
      <alignment shrinkToFit="0" wrapText="1"/>
    </xf>
    <xf borderId="0" fillId="0" fontId="10" numFmtId="4" xfId="0" applyAlignment="1" applyFont="1" applyNumberFormat="1">
      <alignment shrinkToFit="0" wrapText="1"/>
    </xf>
    <xf borderId="35" fillId="0" fontId="10" numFmtId="0" xfId="0" applyAlignment="1" applyBorder="1" applyFont="1">
      <alignment shrinkToFit="0" wrapText="1"/>
    </xf>
    <xf borderId="3" fillId="0" fontId="10" numFmtId="0" xfId="0" applyAlignment="1" applyBorder="1" applyFont="1">
      <alignment horizontal="left" shrinkToFit="0" wrapText="1"/>
    </xf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36" fillId="0" fontId="4" numFmtId="0" xfId="0" applyAlignment="1" applyBorder="1" applyFont="1">
      <alignment shrinkToFit="0" wrapText="1"/>
    </xf>
    <xf borderId="36" fillId="0" fontId="1" numFmtId="4" xfId="0" applyAlignment="1" applyBorder="1" applyFont="1" applyNumberFormat="1">
      <alignment shrinkToFit="0" wrapText="1"/>
    </xf>
    <xf borderId="37" fillId="0" fontId="1" numFmtId="0" xfId="0" applyAlignment="1" applyBorder="1" applyFont="1">
      <alignment shrinkToFit="0" wrapText="1"/>
    </xf>
    <xf borderId="38" fillId="0" fontId="4" numFmtId="0" xfId="0" applyAlignment="1" applyBorder="1" applyFont="1">
      <alignment shrinkToFit="0" wrapText="1"/>
    </xf>
    <xf borderId="39" fillId="4" fontId="1" numFmtId="4" xfId="0" applyAlignment="1" applyBorder="1" applyFont="1" applyNumberForma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36" fillId="0" fontId="1" numFmtId="0" xfId="0" applyAlignment="1" applyBorder="1" applyFont="1">
      <alignment horizontal="center" shrinkToFit="0" wrapText="1"/>
    </xf>
    <xf borderId="40" fillId="4" fontId="1" numFmtId="4" xfId="0" applyAlignment="1" applyBorder="1" applyFont="1" applyNumberFormat="1">
      <alignment shrinkToFit="0" wrapText="1"/>
    </xf>
    <xf borderId="19" fillId="0" fontId="10" numFmtId="0" xfId="0" applyBorder="1" applyFont="1"/>
    <xf borderId="10" fillId="0" fontId="1" numFmtId="0" xfId="0" applyAlignment="1" applyBorder="1" applyFont="1">
      <alignment horizontal="center"/>
    </xf>
    <xf borderId="41" fillId="0" fontId="1" numFmtId="0" xfId="0" applyAlignment="1" applyBorder="1" applyFont="1">
      <alignment horizontal="center"/>
    </xf>
    <xf borderId="10" fillId="0" fontId="13" numFmtId="0" xfId="0" applyBorder="1" applyFont="1"/>
    <xf borderId="21" fillId="0" fontId="12" numFmtId="0" xfId="0" applyAlignment="1" applyBorder="1" applyFont="1">
      <alignment horizontal="left" shrinkToFit="0" vertical="top" wrapText="1"/>
    </xf>
    <xf borderId="22" fillId="0" fontId="9" numFmtId="0" xfId="0" applyAlignment="1" applyBorder="1" applyFont="1">
      <alignment horizontal="left" shrinkToFit="0" wrapText="1"/>
    </xf>
    <xf borderId="42" fillId="2" fontId="10" numFmtId="0" xfId="0" applyAlignment="1" applyBorder="1" applyFont="1">
      <alignment horizontal="left" shrinkToFit="0" wrapText="1"/>
    </xf>
    <xf borderId="43" fillId="0" fontId="3" numFmtId="0" xfId="0" applyBorder="1" applyFont="1"/>
    <xf borderId="44" fillId="0" fontId="3" numFmtId="0" xfId="0" applyBorder="1" applyFont="1"/>
    <xf borderId="33" fillId="2" fontId="10" numFmtId="4" xfId="0" applyAlignment="1" applyBorder="1" applyFont="1" applyNumberFormat="1">
      <alignment shrinkToFit="0" wrapText="1"/>
    </xf>
    <xf borderId="45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3" fillId="0" fontId="1" numFmtId="4" xfId="0" applyAlignment="1" applyBorder="1" applyFont="1" applyNumberFormat="1">
      <alignment horizontal="center" shrinkToFit="0" wrapText="1"/>
    </xf>
    <xf borderId="25" fillId="0" fontId="4" numFmtId="4" xfId="0" applyAlignment="1" applyBorder="1" applyFont="1" applyNumberFormat="1">
      <alignment shrinkToFit="0" wrapText="1"/>
    </xf>
    <xf borderId="46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36" fillId="0" fontId="1" numFmtId="4" xfId="0" applyAlignment="1" applyBorder="1" applyFont="1" applyNumberFormat="1">
      <alignment horizontal="center" shrinkToFit="0" wrapText="1"/>
    </xf>
    <xf borderId="7" fillId="0" fontId="1" numFmtId="4" xfId="0" applyAlignment="1" applyBorder="1" applyFont="1" applyNumberFormat="1">
      <alignment horizontal="center" shrinkToFit="0" wrapText="1"/>
    </xf>
    <xf borderId="47" fillId="0" fontId="1" numFmtId="0" xfId="0" applyAlignment="1" applyBorder="1" applyFont="1">
      <alignment shrinkToFit="0" wrapText="1"/>
    </xf>
    <xf borderId="48" fillId="2" fontId="10" numFmtId="0" xfId="0" applyAlignment="1" applyBorder="1" applyFont="1">
      <alignment horizontal="left" shrinkToFit="0" wrapText="1"/>
    </xf>
    <xf borderId="49" fillId="0" fontId="3" numFmtId="0" xfId="0" applyBorder="1" applyFont="1"/>
    <xf borderId="50" fillId="0" fontId="3" numFmtId="0" xfId="0" applyBorder="1" applyFont="1"/>
    <xf borderId="51" fillId="2" fontId="10" numFmtId="4" xfId="0" applyAlignment="1" applyBorder="1" applyFont="1" applyNumberFormat="1">
      <alignment shrinkToFit="0" wrapText="1"/>
    </xf>
    <xf borderId="52" fillId="2" fontId="10" numFmtId="2" xfId="0" applyAlignment="1" applyBorder="1" applyFont="1" applyNumberFormat="1">
      <alignment shrinkToFit="0" wrapText="1"/>
    </xf>
    <xf borderId="53" fillId="3" fontId="10" numFmtId="0" xfId="0" applyAlignment="1" applyBorder="1" applyFont="1">
      <alignment shrinkToFit="0" wrapText="1"/>
    </xf>
    <xf borderId="54" fillId="3" fontId="10" numFmtId="0" xfId="0" applyAlignment="1" applyBorder="1" applyFont="1">
      <alignment horizontal="center" shrinkToFit="0" wrapText="1"/>
    </xf>
    <xf borderId="55" fillId="0" fontId="3" numFmtId="0" xfId="0" applyBorder="1" applyFont="1"/>
    <xf borderId="56" fillId="0" fontId="3" numFmtId="0" xfId="0" applyBorder="1" applyFont="1"/>
    <xf borderId="3" fillId="0" fontId="11" numFmtId="0" xfId="0" applyAlignment="1" applyBorder="1" applyFont="1">
      <alignment shrinkToFit="0" wrapText="1"/>
    </xf>
    <xf borderId="3" fillId="0" fontId="11" numFmtId="0" xfId="0" applyAlignment="1" applyBorder="1" applyFont="1">
      <alignment horizontal="center" shrinkToFit="0" wrapText="1"/>
    </xf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7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38" fillId="0" fontId="12" numFmtId="0" xfId="0" applyAlignment="1" applyBorder="1" applyFont="1">
      <alignment shrinkToFit="0" wrapText="1"/>
    </xf>
    <xf borderId="57" fillId="2" fontId="10" numFmtId="0" xfId="0" applyAlignment="1" applyBorder="1" applyFont="1">
      <alignment horizontal="left" shrinkToFit="0" wrapText="1"/>
    </xf>
    <xf borderId="58" fillId="0" fontId="3" numFmtId="0" xfId="0" applyBorder="1" applyFont="1"/>
    <xf borderId="59" fillId="0" fontId="3" numFmtId="0" xfId="0" applyBorder="1" applyFont="1"/>
    <xf borderId="60" fillId="2" fontId="10" numFmtId="4" xfId="0" applyAlignment="1" applyBorder="1" applyFont="1" applyNumberFormat="1">
      <alignment shrinkToFit="0" wrapText="1"/>
    </xf>
    <xf borderId="61" fillId="2" fontId="10" numFmtId="2" xfId="0" applyAlignment="1" applyBorder="1" applyFont="1" applyNumberFormat="1">
      <alignment shrinkToFit="0" wrapText="1"/>
    </xf>
    <xf borderId="48" fillId="0" fontId="10" numFmtId="0" xfId="0" applyAlignment="1" applyBorder="1" applyFont="1">
      <alignment horizontal="left" shrinkToFit="0" wrapText="1"/>
    </xf>
    <xf borderId="51" fillId="4" fontId="10" numFmtId="4" xfId="0" applyAlignment="1" applyBorder="1" applyFont="1" applyNumberFormat="1">
      <alignment shrinkToFit="0" wrapText="1"/>
    </xf>
    <xf borderId="62" fillId="0" fontId="10" numFmtId="0" xfId="0" applyAlignment="1" applyBorder="1" applyFon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7.43"/>
    <col customWidth="1" min="3" max="3" width="5.14"/>
    <col customWidth="1" min="4" max="4" width="6.43"/>
    <col customWidth="1" min="5" max="5" width="15.86"/>
    <col customWidth="1" min="6" max="6" width="18.71"/>
    <col customWidth="1" min="7" max="24" width="7.57"/>
  </cols>
  <sheetData>
    <row r="1" ht="46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10.25" customHeight="1">
      <c r="A2" s="5" t="s">
        <v>1</v>
      </c>
      <c r="C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7"/>
      <c r="B4" s="8"/>
      <c r="C4" s="8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9" t="s">
        <v>4</v>
      </c>
      <c r="B5" s="10"/>
      <c r="C5" s="10"/>
      <c r="D5" s="10"/>
      <c r="E5" s="10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1"/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11" t="s">
        <v>6</v>
      </c>
      <c r="B8" s="12" t="s">
        <v>7</v>
      </c>
      <c r="C8" s="13"/>
      <c r="D8" s="13"/>
      <c r="E8" s="14"/>
      <c r="F8" s="15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.75" customHeight="1">
      <c r="A9" s="16">
        <v>1.0</v>
      </c>
      <c r="B9" s="16" t="s">
        <v>9</v>
      </c>
      <c r="C9" s="13"/>
      <c r="D9" s="13"/>
      <c r="E9" s="14"/>
      <c r="F9" s="17">
        <f>'Розрахунки'!F39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.75" customHeight="1">
      <c r="A10" s="18" t="s">
        <v>10</v>
      </c>
      <c r="B10" s="19" t="s">
        <v>11</v>
      </c>
      <c r="C10" s="13"/>
      <c r="D10" s="13"/>
      <c r="E10" s="14"/>
      <c r="F10" s="20">
        <f>'Розрахунки'!F23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.75" customHeight="1">
      <c r="A11" s="19" t="s">
        <v>12</v>
      </c>
      <c r="B11" s="19" t="s">
        <v>13</v>
      </c>
      <c r="C11" s="13"/>
      <c r="D11" s="13"/>
      <c r="E11" s="14"/>
      <c r="F11" s="20" t="str">
        <f>'Розрахунки'!F24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9" t="s">
        <v>14</v>
      </c>
      <c r="B12" s="19" t="s">
        <v>15</v>
      </c>
      <c r="C12" s="13"/>
      <c r="D12" s="13"/>
      <c r="E12" s="14"/>
      <c r="F12" s="20">
        <f>'Розрахунки'!F30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ht="15.75" customHeight="1">
      <c r="A13" s="19" t="s">
        <v>16</v>
      </c>
      <c r="B13" s="19" t="s">
        <v>17</v>
      </c>
      <c r="C13" s="13"/>
      <c r="D13" s="13"/>
      <c r="E13" s="14"/>
      <c r="F13" s="20">
        <f>'Розрахунки'!F36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15.75" customHeight="1">
      <c r="A14" s="19" t="s">
        <v>18</v>
      </c>
      <c r="B14" s="19" t="s">
        <v>19</v>
      </c>
      <c r="C14" s="13"/>
      <c r="D14" s="13"/>
      <c r="E14" s="14"/>
      <c r="F14" s="20" t="str">
        <f>'Розрахунки'!F37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6">
        <v>2.0</v>
      </c>
      <c r="B15" s="16" t="s">
        <v>20</v>
      </c>
      <c r="C15" s="13"/>
      <c r="D15" s="13"/>
      <c r="E15" s="14"/>
      <c r="F15" s="17">
        <f>'Розрахунки'!F43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ht="15.75" customHeight="1">
      <c r="A16" s="21">
        <v>3.0</v>
      </c>
      <c r="B16" s="21" t="s">
        <v>21</v>
      </c>
      <c r="C16" s="10"/>
      <c r="D16" s="10"/>
      <c r="E16" s="22"/>
      <c r="F16" s="17">
        <f>'Розрахунки'!F49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.75" customHeight="1">
      <c r="A17" s="23" t="s">
        <v>22</v>
      </c>
      <c r="B17" s="13"/>
      <c r="C17" s="13"/>
      <c r="D17" s="13"/>
      <c r="E17" s="14"/>
      <c r="F17" s="17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24"/>
      <c r="B18" s="4"/>
      <c r="C18" s="4"/>
      <c r="D18" s="4"/>
      <c r="E18" s="4"/>
      <c r="F18" s="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7.75" customHeight="1">
      <c r="A19" s="26" t="s">
        <v>23</v>
      </c>
      <c r="C19" s="27"/>
      <c r="D19" s="8"/>
      <c r="E19" s="28"/>
      <c r="F19" s="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>
      <c r="A20" s="29"/>
      <c r="B20" s="25"/>
      <c r="C20" s="30" t="s">
        <v>24</v>
      </c>
      <c r="E20" s="31" t="s">
        <v>25</v>
      </c>
      <c r="F20" s="10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15.75" customHeight="1">
      <c r="A21" s="26" t="s">
        <v>26</v>
      </c>
      <c r="C21" s="27"/>
      <c r="D21" s="8"/>
      <c r="E21" s="32"/>
      <c r="F21" s="3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15.75" customHeight="1">
      <c r="A22" s="29"/>
      <c r="B22" s="25"/>
      <c r="C22" s="30" t="s">
        <v>24</v>
      </c>
      <c r="E22" s="31" t="s">
        <v>25</v>
      </c>
      <c r="F22" s="1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5.75" customHeight="1">
      <c r="A23" s="29"/>
      <c r="B23" s="25" t="s">
        <v>27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15.75" customHeight="1">
      <c r="A24" s="2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30.0" customHeight="1">
      <c r="A25" s="26" t="s">
        <v>28</v>
      </c>
      <c r="C25" s="27"/>
      <c r="D25" s="8"/>
      <c r="E25" s="28"/>
      <c r="F25" s="8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12.75" customHeight="1">
      <c r="A26" s="29"/>
      <c r="B26" s="25"/>
      <c r="C26" s="30" t="s">
        <v>24</v>
      </c>
      <c r="E26" s="31" t="s">
        <v>25</v>
      </c>
      <c r="F26" s="1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5.5" customHeight="1">
      <c r="A27" s="26" t="s">
        <v>29</v>
      </c>
      <c r="C27" s="27"/>
      <c r="D27" s="8"/>
      <c r="E27" s="2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15.75" customHeight="1">
      <c r="A28" s="29"/>
      <c r="B28" s="25"/>
      <c r="C28" s="30" t="s">
        <v>24</v>
      </c>
      <c r="E28" s="31" t="s">
        <v>25</v>
      </c>
      <c r="F28" s="10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30.0" customHeight="1">
      <c r="A29" s="26" t="s">
        <v>30</v>
      </c>
      <c r="C29" s="27"/>
      <c r="D29" s="8"/>
      <c r="E29" s="28"/>
      <c r="F29" s="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15.75" customHeight="1">
      <c r="A30" s="29"/>
      <c r="B30" s="25"/>
      <c r="C30" s="30" t="s">
        <v>24</v>
      </c>
      <c r="E30" s="31" t="s">
        <v>25</v>
      </c>
      <c r="F30" s="10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6.25" customHeight="1">
      <c r="A31" s="26" t="s">
        <v>31</v>
      </c>
      <c r="C31" s="27"/>
      <c r="D31" s="8"/>
      <c r="E31" s="2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15.75" customHeight="1">
      <c r="A32" s="29"/>
      <c r="B32" s="25"/>
      <c r="C32" s="30" t="s">
        <v>24</v>
      </c>
      <c r="E32" s="31" t="s">
        <v>25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4.0" customHeight="1">
      <c r="A33" s="26" t="s">
        <v>32</v>
      </c>
      <c r="C33" s="27"/>
      <c r="D33" s="8"/>
      <c r="E33" s="28"/>
      <c r="F33" s="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15.75" customHeight="1">
      <c r="A34" s="29"/>
      <c r="B34" s="25"/>
      <c r="C34" s="31" t="s">
        <v>24</v>
      </c>
      <c r="D34" s="10"/>
      <c r="E34" s="31" t="s">
        <v>25</v>
      </c>
      <c r="F34" s="10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50.25" customHeight="1">
      <c r="A35" s="26" t="s">
        <v>33</v>
      </c>
      <c r="C35" s="27"/>
      <c r="D35" s="8"/>
      <c r="E35" s="33"/>
      <c r="F35" s="8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14.25" customHeight="1">
      <c r="A36" s="29"/>
      <c r="B36" s="25"/>
      <c r="C36" s="31" t="s">
        <v>24</v>
      </c>
      <c r="D36" s="10"/>
      <c r="E36" s="31" t="s">
        <v>25</v>
      </c>
      <c r="F36" s="10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51.0" customHeight="1">
      <c r="A37" s="26" t="s">
        <v>34</v>
      </c>
      <c r="C37" s="27"/>
      <c r="D37" s="8"/>
      <c r="E37" s="28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24"/>
      <c r="B38" s="4"/>
      <c r="C38" s="31" t="s">
        <v>24</v>
      </c>
      <c r="D38" s="10"/>
      <c r="E38" s="31" t="s">
        <v>25</v>
      </c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3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2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24"/>
      <c r="B41" s="4"/>
      <c r="C41" s="4"/>
      <c r="D41" s="4"/>
      <c r="E41" s="4"/>
      <c r="F41" s="4" t="s">
        <v>35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2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2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2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2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2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2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2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2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2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2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2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2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2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2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2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2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2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2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2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2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2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2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2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2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2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2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2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2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2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2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2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2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2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2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2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2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2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2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2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2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2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2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2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2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2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2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2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2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2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2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2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2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2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2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2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2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2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2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2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2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2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2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2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2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2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2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2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2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2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2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2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2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2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2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2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2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2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2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2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2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2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2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2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2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2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2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2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2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2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2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2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2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2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2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2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2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2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2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2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2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2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2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2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2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2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2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2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2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2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2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2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2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2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2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2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2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2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2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2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2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2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2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2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2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2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2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2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2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2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2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2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2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2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2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2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2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2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2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2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2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2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2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2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2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2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2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2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2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2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2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2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2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2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2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2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2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2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2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2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2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2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2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2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2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2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2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2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2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2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2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2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2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2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2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2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2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2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2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2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2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2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2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2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2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2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2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2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2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2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2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2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2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2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2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2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5:B35"/>
    <mergeCell ref="A37:B37"/>
    <mergeCell ref="A19:B19"/>
    <mergeCell ref="A21:B21"/>
    <mergeCell ref="A25:B25"/>
    <mergeCell ref="A27:B27"/>
    <mergeCell ref="A29:B29"/>
    <mergeCell ref="A31:B31"/>
    <mergeCell ref="A33:B33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5:D25"/>
    <mergeCell ref="E25:F25"/>
    <mergeCell ref="C26:D26"/>
    <mergeCell ref="E26:F26"/>
    <mergeCell ref="E31:F31"/>
    <mergeCell ref="E32:F32"/>
    <mergeCell ref="E33:F33"/>
    <mergeCell ref="E34:F34"/>
    <mergeCell ref="E35:F35"/>
    <mergeCell ref="E36:F36"/>
    <mergeCell ref="E37:F37"/>
    <mergeCell ref="E38:F38"/>
    <mergeCell ref="C27:D27"/>
    <mergeCell ref="E27:F27"/>
    <mergeCell ref="C28:D28"/>
    <mergeCell ref="E28:F28"/>
    <mergeCell ref="C29:D29"/>
    <mergeCell ref="E29:F29"/>
    <mergeCell ref="E30:F30"/>
    <mergeCell ref="C37:D37"/>
    <mergeCell ref="C38:D38"/>
    <mergeCell ref="C30:D30"/>
    <mergeCell ref="C31:D31"/>
    <mergeCell ref="C32:D32"/>
    <mergeCell ref="C33:D33"/>
    <mergeCell ref="C34:D34"/>
    <mergeCell ref="C35:D35"/>
    <mergeCell ref="C36:D36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</formula>
    </cfRule>
  </conditionalFormatting>
  <conditionalFormatting sqref="F17">
    <cfRule type="cellIs" dxfId="0" priority="3" operator="greaterThan">
      <formula>5000000</formula>
    </cfRule>
  </conditionalFormatting>
  <printOptions/>
  <pageMargins bottom="0.5118110236220472" footer="0.0" header="0.0" left="0.5118110236220472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1.29"/>
    <col customWidth="1" min="3" max="3" width="9.57"/>
    <col customWidth="1" min="4" max="4" width="7.86"/>
    <col customWidth="1" min="5" max="5" width="9.14"/>
    <col customWidth="1" min="6" max="6" width="11.57"/>
    <col customWidth="1" min="7" max="7" width="20.57"/>
    <col customWidth="1" min="8" max="8" width="7.57"/>
    <col customWidth="1" min="9" max="9" width="11.0"/>
    <col customWidth="1" min="10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4</v>
      </c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5" t="s">
        <v>6</v>
      </c>
      <c r="B9" s="36" t="s">
        <v>7</v>
      </c>
      <c r="C9" s="36" t="s">
        <v>40</v>
      </c>
      <c r="D9" s="36" t="s">
        <v>41</v>
      </c>
      <c r="E9" s="36" t="s">
        <v>42</v>
      </c>
      <c r="F9" s="36" t="s">
        <v>43</v>
      </c>
      <c r="G9" s="37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8">
        <v>1.0</v>
      </c>
      <c r="B10" s="39">
        <v>2.0</v>
      </c>
      <c r="C10" s="39">
        <v>3.0</v>
      </c>
      <c r="D10" s="39">
        <v>4.0</v>
      </c>
      <c r="E10" s="39">
        <v>5.0</v>
      </c>
      <c r="F10" s="39">
        <v>6.0</v>
      </c>
      <c r="G10" s="40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1" t="s">
        <v>45</v>
      </c>
      <c r="B11" s="42" t="s">
        <v>46</v>
      </c>
      <c r="C11" s="43"/>
      <c r="D11" s="43"/>
      <c r="E11" s="43"/>
      <c r="F11" s="43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6" t="s">
        <v>10</v>
      </c>
      <c r="B12" s="47" t="s">
        <v>11</v>
      </c>
      <c r="C12" s="48"/>
      <c r="D12" s="48"/>
      <c r="E12" s="48"/>
      <c r="F12" s="48"/>
      <c r="G12" s="4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0" customHeight="1">
      <c r="A13" s="50" t="s">
        <v>47</v>
      </c>
      <c r="B13" s="13"/>
      <c r="C13" s="13"/>
      <c r="D13" s="13"/>
      <c r="E13" s="13"/>
      <c r="F13" s="13"/>
      <c r="G13" s="51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52" t="s">
        <v>48</v>
      </c>
      <c r="B14" s="53" t="s">
        <v>49</v>
      </c>
      <c r="C14" s="54" t="s">
        <v>50</v>
      </c>
      <c r="D14" s="55"/>
      <c r="E14" s="56"/>
      <c r="F14" s="57">
        <f t="shared" ref="F14:F17" si="1">ROUND(D14*E14,2)</f>
        <v>0</v>
      </c>
      <c r="G14" s="58" t="s">
        <v>51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2" t="s">
        <v>52</v>
      </c>
      <c r="B15" s="53" t="s">
        <v>53</v>
      </c>
      <c r="C15" s="54" t="s">
        <v>50</v>
      </c>
      <c r="D15" s="59"/>
      <c r="E15" s="60"/>
      <c r="F15" s="57">
        <f t="shared" si="1"/>
        <v>0</v>
      </c>
      <c r="G15" s="61" t="s">
        <v>53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2" t="s">
        <v>54</v>
      </c>
      <c r="B16" s="53" t="s">
        <v>53</v>
      </c>
      <c r="C16" s="54" t="s">
        <v>50</v>
      </c>
      <c r="D16" s="59"/>
      <c r="E16" s="60"/>
      <c r="F16" s="57">
        <f t="shared" si="1"/>
        <v>0</v>
      </c>
      <c r="G16" s="61" t="s">
        <v>53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2" t="s">
        <v>53</v>
      </c>
      <c r="B17" s="62" t="s">
        <v>53</v>
      </c>
      <c r="C17" s="54" t="s">
        <v>50</v>
      </c>
      <c r="D17" s="59"/>
      <c r="E17" s="60"/>
      <c r="F17" s="57">
        <f t="shared" si="1"/>
        <v>0</v>
      </c>
      <c r="G17" s="61" t="s">
        <v>53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0" t="s">
        <v>55</v>
      </c>
      <c r="B18" s="13"/>
      <c r="C18" s="13"/>
      <c r="D18" s="13"/>
      <c r="E18" s="13"/>
      <c r="F18" s="13"/>
      <c r="G18" s="5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63" t="s">
        <v>56</v>
      </c>
      <c r="B19" s="64" t="s">
        <v>53</v>
      </c>
      <c r="C19" s="54" t="s">
        <v>50</v>
      </c>
      <c r="D19" s="59"/>
      <c r="E19" s="60"/>
      <c r="F19" s="57">
        <f t="shared" ref="F19:F21" si="2">ROUND(D19*E19,2)</f>
        <v>0</v>
      </c>
      <c r="G19" s="61" t="s">
        <v>53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3" t="s">
        <v>57</v>
      </c>
      <c r="B20" s="65" t="s">
        <v>53</v>
      </c>
      <c r="C20" s="54" t="s">
        <v>50</v>
      </c>
      <c r="D20" s="59"/>
      <c r="E20" s="60"/>
      <c r="F20" s="57">
        <f t="shared" si="2"/>
        <v>0</v>
      </c>
      <c r="G20" s="66" t="s">
        <v>53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63" t="s">
        <v>53</v>
      </c>
      <c r="B21" s="65" t="s">
        <v>53</v>
      </c>
      <c r="C21" s="54" t="s">
        <v>50</v>
      </c>
      <c r="D21" s="59"/>
      <c r="E21" s="60"/>
      <c r="F21" s="57">
        <f t="shared" si="2"/>
        <v>0</v>
      </c>
      <c r="G21" s="66" t="s">
        <v>53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75" customHeight="1">
      <c r="A22" s="67" t="s">
        <v>58</v>
      </c>
      <c r="B22" s="13"/>
      <c r="C22" s="13"/>
      <c r="D22" s="13"/>
      <c r="E22" s="13"/>
      <c r="F22" s="13"/>
      <c r="G22" s="5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68" t="s">
        <v>59</v>
      </c>
      <c r="B23" s="43"/>
      <c r="C23" s="43"/>
      <c r="D23" s="43"/>
      <c r="E23" s="69"/>
      <c r="F23" s="70">
        <f>SUM(F14:F21)</f>
        <v>0</v>
      </c>
      <c r="G23" s="71"/>
      <c r="H23" s="2"/>
      <c r="I23" s="7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73" t="s">
        <v>12</v>
      </c>
      <c r="B24" s="74" t="s">
        <v>13</v>
      </c>
      <c r="C24" s="75" t="s">
        <v>60</v>
      </c>
      <c r="D24" s="76" t="s">
        <v>61</v>
      </c>
      <c r="E24" s="76" t="s">
        <v>61</v>
      </c>
      <c r="F24" s="77"/>
      <c r="G24" s="78"/>
      <c r="H24" s="45"/>
      <c r="I24" s="79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5.75" customHeight="1">
      <c r="A25" s="80" t="s">
        <v>14</v>
      </c>
      <c r="B25" s="81" t="s">
        <v>15</v>
      </c>
      <c r="C25" s="13"/>
      <c r="D25" s="13"/>
      <c r="E25" s="13"/>
      <c r="F25" s="13"/>
      <c r="G25" s="14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54.0" customHeight="1">
      <c r="A26" s="52" t="s">
        <v>62</v>
      </c>
      <c r="B26" s="53" t="s">
        <v>63</v>
      </c>
      <c r="C26" s="82" t="s">
        <v>61</v>
      </c>
      <c r="D26" s="83" t="s">
        <v>61</v>
      </c>
      <c r="E26" s="83" t="s">
        <v>61</v>
      </c>
      <c r="F26" s="60"/>
      <c r="G26" s="58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2" t="s">
        <v>65</v>
      </c>
      <c r="B27" s="65" t="s">
        <v>53</v>
      </c>
      <c r="C27" s="82" t="s">
        <v>61</v>
      </c>
      <c r="D27" s="83" t="s">
        <v>61</v>
      </c>
      <c r="E27" s="83" t="s">
        <v>61</v>
      </c>
      <c r="F27" s="60"/>
      <c r="G27" s="84" t="s">
        <v>53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52" t="s">
        <v>66</v>
      </c>
      <c r="B28" s="85" t="s">
        <v>53</v>
      </c>
      <c r="C28" s="82" t="s">
        <v>61</v>
      </c>
      <c r="D28" s="83" t="s">
        <v>61</v>
      </c>
      <c r="E28" s="83" t="s">
        <v>61</v>
      </c>
      <c r="F28" s="86"/>
      <c r="G28" s="84" t="s">
        <v>53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87" t="s">
        <v>53</v>
      </c>
      <c r="B29" s="65" t="s">
        <v>53</v>
      </c>
      <c r="C29" s="82" t="s">
        <v>61</v>
      </c>
      <c r="D29" s="83" t="s">
        <v>61</v>
      </c>
      <c r="E29" s="83" t="s">
        <v>61</v>
      </c>
      <c r="F29" s="60"/>
      <c r="G29" s="88" t="s">
        <v>53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9.25" customHeight="1">
      <c r="A30" s="68" t="s">
        <v>67</v>
      </c>
      <c r="B30" s="43"/>
      <c r="C30" s="43"/>
      <c r="D30" s="43"/>
      <c r="E30" s="69"/>
      <c r="F30" s="89">
        <f>SUM(F26:F29)</f>
        <v>0</v>
      </c>
      <c r="G30" s="7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6" t="s">
        <v>16</v>
      </c>
      <c r="B31" s="47" t="s">
        <v>17</v>
      </c>
      <c r="C31" s="48"/>
      <c r="D31" s="48"/>
      <c r="E31" s="48"/>
      <c r="F31" s="48"/>
      <c r="G31" s="4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51.0" customHeight="1">
      <c r="A32" s="90" t="s">
        <v>68</v>
      </c>
      <c r="B32" s="53" t="s">
        <v>69</v>
      </c>
      <c r="C32" s="91" t="s">
        <v>70</v>
      </c>
      <c r="D32" s="82"/>
      <c r="E32" s="60"/>
      <c r="F32" s="57">
        <f t="shared" ref="F32:F35" si="3">ROUND(D32*E32,2)</f>
        <v>0</v>
      </c>
      <c r="G32" s="58" t="s">
        <v>64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2" t="s">
        <v>71</v>
      </c>
      <c r="B33" s="65" t="s">
        <v>53</v>
      </c>
      <c r="C33" s="82"/>
      <c r="D33" s="82"/>
      <c r="E33" s="60"/>
      <c r="F33" s="57">
        <f t="shared" si="3"/>
        <v>0</v>
      </c>
      <c r="G33" s="84" t="s">
        <v>53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2" t="s">
        <v>72</v>
      </c>
      <c r="B34" s="85" t="s">
        <v>53</v>
      </c>
      <c r="C34" s="92"/>
      <c r="D34" s="92"/>
      <c r="E34" s="86"/>
      <c r="F34" s="93">
        <f t="shared" si="3"/>
        <v>0</v>
      </c>
      <c r="G34" s="84" t="s">
        <v>53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87" t="s">
        <v>53</v>
      </c>
      <c r="B35" s="65" t="s">
        <v>53</v>
      </c>
      <c r="C35" s="82"/>
      <c r="D35" s="82"/>
      <c r="E35" s="60"/>
      <c r="F35" s="57">
        <f t="shared" si="3"/>
        <v>0</v>
      </c>
      <c r="G35" s="88" t="s">
        <v>53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68" t="s">
        <v>73</v>
      </c>
      <c r="B36" s="43"/>
      <c r="C36" s="43"/>
      <c r="D36" s="43"/>
      <c r="E36" s="69"/>
      <c r="F36" s="89">
        <f>SUM(F32:F35)</f>
        <v>0</v>
      </c>
      <c r="G36" s="7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80.25" customHeight="1">
      <c r="A37" s="46" t="s">
        <v>18</v>
      </c>
      <c r="B37" s="94" t="s">
        <v>19</v>
      </c>
      <c r="C37" s="95" t="s">
        <v>61</v>
      </c>
      <c r="D37" s="96" t="s">
        <v>61</v>
      </c>
      <c r="E37" s="96" t="s">
        <v>61</v>
      </c>
      <c r="F37" s="97"/>
      <c r="G37" s="98" t="s">
        <v>74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51.75" customHeight="1">
      <c r="A38" s="99" t="s">
        <v>75</v>
      </c>
      <c r="B38" s="13"/>
      <c r="C38" s="13"/>
      <c r="D38" s="13"/>
      <c r="E38" s="13"/>
      <c r="F38" s="13"/>
      <c r="G38" s="5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00" t="s">
        <v>76</v>
      </c>
      <c r="B39" s="101"/>
      <c r="C39" s="101"/>
      <c r="D39" s="101"/>
      <c r="E39" s="102"/>
      <c r="F39" s="103">
        <f>F37+F36+F30+F23+F24</f>
        <v>0</v>
      </c>
      <c r="G39" s="10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5" t="s">
        <v>77</v>
      </c>
      <c r="B40" s="106" t="s">
        <v>78</v>
      </c>
      <c r="C40" s="48"/>
      <c r="D40" s="48"/>
      <c r="E40" s="48"/>
      <c r="F40" s="48"/>
      <c r="G40" s="4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69.0" customHeight="1">
      <c r="A41" s="52" t="s">
        <v>79</v>
      </c>
      <c r="B41" s="107" t="s">
        <v>80</v>
      </c>
      <c r="C41" s="82" t="s">
        <v>61</v>
      </c>
      <c r="D41" s="83" t="s">
        <v>61</v>
      </c>
      <c r="E41" s="108" t="s">
        <v>61</v>
      </c>
      <c r="F41" s="109"/>
      <c r="G41" s="58" t="s">
        <v>81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58.5" customHeight="1">
      <c r="A42" s="110" t="s">
        <v>82</v>
      </c>
      <c r="B42" s="111" t="s">
        <v>83</v>
      </c>
      <c r="C42" s="92" t="s">
        <v>61</v>
      </c>
      <c r="D42" s="112" t="s">
        <v>61</v>
      </c>
      <c r="E42" s="113" t="s">
        <v>61</v>
      </c>
      <c r="F42" s="86"/>
      <c r="G42" s="114" t="s">
        <v>53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1.5" customHeight="1">
      <c r="A43" s="115" t="s">
        <v>84</v>
      </c>
      <c r="B43" s="116"/>
      <c r="C43" s="116"/>
      <c r="D43" s="116"/>
      <c r="E43" s="117"/>
      <c r="F43" s="118">
        <f>SUM(F41:F42)</f>
        <v>0</v>
      </c>
      <c r="G43" s="1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A44" s="120" t="s">
        <v>85</v>
      </c>
      <c r="B44" s="121" t="s">
        <v>21</v>
      </c>
      <c r="C44" s="122"/>
      <c r="D44" s="122"/>
      <c r="E44" s="122"/>
      <c r="F44" s="122"/>
      <c r="G44" s="12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70.5" customHeight="1">
      <c r="A45" s="52" t="s">
        <v>86</v>
      </c>
      <c r="B45" s="124" t="s">
        <v>87</v>
      </c>
      <c r="C45" s="125" t="s">
        <v>88</v>
      </c>
      <c r="D45" s="82"/>
      <c r="E45" s="60"/>
      <c r="F45" s="57">
        <f t="shared" ref="F45:F48" si="4">ROUND(D45*E45,2)</f>
        <v>0</v>
      </c>
      <c r="G45" s="126" t="s">
        <v>89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A46" s="52" t="s">
        <v>90</v>
      </c>
      <c r="B46" s="127" t="s">
        <v>53</v>
      </c>
      <c r="C46" s="82"/>
      <c r="D46" s="82"/>
      <c r="E46" s="60"/>
      <c r="F46" s="57">
        <f t="shared" si="4"/>
        <v>0</v>
      </c>
      <c r="G46" s="58" t="s">
        <v>53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52" t="s">
        <v>91</v>
      </c>
      <c r="B47" s="128" t="s">
        <v>53</v>
      </c>
      <c r="C47" s="92"/>
      <c r="D47" s="92"/>
      <c r="E47" s="86"/>
      <c r="F47" s="93">
        <f t="shared" si="4"/>
        <v>0</v>
      </c>
      <c r="G47" s="58" t="s">
        <v>53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87" t="s">
        <v>53</v>
      </c>
      <c r="B48" s="129" t="s">
        <v>53</v>
      </c>
      <c r="C48" s="82"/>
      <c r="D48" s="82"/>
      <c r="E48" s="60"/>
      <c r="F48" s="57">
        <f t="shared" si="4"/>
        <v>0</v>
      </c>
      <c r="G48" s="130" t="s">
        <v>53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131" t="s">
        <v>92</v>
      </c>
      <c r="B49" s="132"/>
      <c r="C49" s="132"/>
      <c r="D49" s="132"/>
      <c r="E49" s="133"/>
      <c r="F49" s="134">
        <f>SUM(F45:F48)</f>
        <v>0</v>
      </c>
      <c r="G49" s="13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36" t="s">
        <v>93</v>
      </c>
      <c r="B50" s="116"/>
      <c r="C50" s="116"/>
      <c r="D50" s="116"/>
      <c r="E50" s="116"/>
      <c r="F50" s="137">
        <f>F39+F43+F49</f>
        <v>0</v>
      </c>
      <c r="G50" s="13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50.25" customHeight="1">
      <c r="A52" s="139" t="s">
        <v>94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3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40" t="s">
        <v>95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41"/>
      <c r="B55" s="141"/>
      <c r="C55" s="14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41" t="s">
        <v>96</v>
      </c>
      <c r="D56" s="27"/>
      <c r="E56" s="8"/>
      <c r="F56" s="28"/>
      <c r="G56" s="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41"/>
      <c r="B57" s="141"/>
      <c r="C57" s="141" t="s">
        <v>97</v>
      </c>
      <c r="D57" s="142" t="s">
        <v>24</v>
      </c>
      <c r="E57" s="10"/>
      <c r="F57" s="143" t="s">
        <v>25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7.75" customHeight="1">
      <c r="A58" s="141" t="s">
        <v>98</v>
      </c>
      <c r="D58" s="27"/>
      <c r="E58" s="8"/>
      <c r="F58" s="28"/>
      <c r="G58" s="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41"/>
      <c r="B59" s="141"/>
      <c r="C59" s="141"/>
      <c r="D59" s="142" t="s">
        <v>24</v>
      </c>
      <c r="E59" s="10"/>
      <c r="F59" s="143" t="s">
        <v>25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41" t="s">
        <v>99</v>
      </c>
      <c r="D60" s="27"/>
      <c r="E60" s="8"/>
      <c r="F60" s="28"/>
      <c r="G60" s="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41"/>
      <c r="B61" s="141"/>
      <c r="C61" s="141"/>
      <c r="D61" s="142" t="s">
        <v>24</v>
      </c>
      <c r="E61" s="10"/>
      <c r="F61" s="143" t="s">
        <v>25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8:G18"/>
    <mergeCell ref="A22:G22"/>
    <mergeCell ref="A23:E23"/>
    <mergeCell ref="B25:G25"/>
    <mergeCell ref="B31:G31"/>
    <mergeCell ref="A30:E30"/>
    <mergeCell ref="A36:E36"/>
    <mergeCell ref="A38:G38"/>
    <mergeCell ref="A39:E39"/>
    <mergeCell ref="B40:G40"/>
    <mergeCell ref="A43:E43"/>
    <mergeCell ref="B44:G44"/>
    <mergeCell ref="A49:E49"/>
    <mergeCell ref="A50:E50"/>
    <mergeCell ref="A52:G52"/>
    <mergeCell ref="A54:C54"/>
    <mergeCell ref="A56:C56"/>
    <mergeCell ref="D56:E56"/>
    <mergeCell ref="F56:G56"/>
    <mergeCell ref="A60:C60"/>
    <mergeCell ref="D60:E60"/>
    <mergeCell ref="F60:G60"/>
    <mergeCell ref="D61:E61"/>
    <mergeCell ref="F61:G61"/>
    <mergeCell ref="D57:E57"/>
    <mergeCell ref="F57:G57"/>
    <mergeCell ref="A58:C58"/>
    <mergeCell ref="D58:E58"/>
    <mergeCell ref="F58:G58"/>
    <mergeCell ref="D59:E59"/>
    <mergeCell ref="F59:G59"/>
  </mergeCells>
  <conditionalFormatting sqref="F24">
    <cfRule type="cellIs" dxfId="0" priority="1" operator="greaterThan">
      <formula>$F$23*0.22</formula>
    </cfRule>
  </conditionalFormatting>
  <conditionalFormatting sqref="F43">
    <cfRule type="cellIs" dxfId="0" priority="2" operator="greaterThan">
      <formula>10*$F$39/100</formula>
    </cfRule>
  </conditionalFormatting>
  <conditionalFormatting sqref="J14">
    <cfRule type="cellIs" dxfId="0" priority="3" operator="greaterThan">
      <formula>30</formula>
    </cfRule>
  </conditionalFormatting>
  <printOptions/>
  <pageMargins bottom="0.47" footer="0.0" header="0.0" left="0.46" right="0.47" top="0.45"/>
  <pageSetup fitToHeight="0" paperSize="9" orientation="portrait"/>
  <drawing r:id="rId2"/>
  <legacyDrawing r:id="rId3"/>
</worksheet>
</file>